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B18" lockStructure="1"/>
  <bookViews>
    <workbookView xWindow="0" yWindow="0" windowWidth="20490" windowHeight="7650"/>
  </bookViews>
  <sheets>
    <sheet name="ILPI" sheetId="1" r:id="rId1"/>
    <sheet name="Password" sheetId="2" r:id="rId2"/>
  </sheets>
  <definedNames>
    <definedName name="_xlnm.Print_Area" localSheetId="0">ILPI!$A$1:$C$115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79" i="1" l="1"/>
  <c r="B36" i="1"/>
  <c r="B106" i="1" l="1"/>
  <c r="B15" i="1"/>
  <c r="B86" i="1"/>
  <c r="B51" i="1"/>
  <c r="B30" i="1"/>
  <c r="B8" i="1"/>
  <c r="B55" i="1"/>
  <c r="B110" i="1"/>
  <c r="B108" i="1"/>
  <c r="B101" i="1"/>
  <c r="B99" i="1"/>
  <c r="B75" i="1"/>
  <c r="B73" i="1"/>
  <c r="B53" i="1"/>
  <c r="B46" i="1"/>
  <c r="B44" i="1"/>
  <c r="B34" i="1"/>
  <c r="B25" i="1"/>
  <c r="B23" i="1"/>
  <c r="B13" i="1"/>
  <c r="B19" i="1" l="1"/>
  <c r="B59" i="1" l="1"/>
  <c r="B40" i="1"/>
  <c r="B90" i="1" l="1"/>
  <c r="B83" i="1"/>
</calcChain>
</file>

<file path=xl/sharedStrings.xml><?xml version="1.0" encoding="utf-8"?>
<sst xmlns="http://schemas.openxmlformats.org/spreadsheetml/2006/main" count="343" uniqueCount="265">
  <si>
    <t>คำอธิบาย</t>
  </si>
  <si>
    <t>หน่วย</t>
  </si>
  <si>
    <t>คน</t>
  </si>
  <si>
    <t>วัน/เดือน</t>
  </si>
  <si>
    <t>บาท/เดือน</t>
  </si>
  <si>
    <t>ยอดขายต่อปีของบริษัท</t>
  </si>
  <si>
    <t>บาท/ปี</t>
  </si>
  <si>
    <t>วัน</t>
  </si>
  <si>
    <t>จํานวนคําสั่งซื้อ (Order) ที่ได้ทําการส่งมอบสินค้าให้แก่ลูกค้าหลัก</t>
  </si>
  <si>
    <t>จํานวนการส่งมอบสินค้าได้ตรงตามเวลาที่กําหนดให้แก่ลูกค้าหลัก</t>
  </si>
  <si>
    <t>ILPI2 การให้บริการแก่ลูกค้าและกิจกรรมสนับสนุน (Customer Service and Support)</t>
  </si>
  <si>
    <t xml:space="preserve">ILPI1 การวางแผนหรือการคาดการณ์ความต้องการของลูกค้า (Demand Forecasting and Planning) </t>
  </si>
  <si>
    <t>ค่าเสื่อมราคาต่อปีของระบบสารสนเทศที่ใช้ในการสื่อสารภายในองค์กร (Software) รวมถึงค่าติดตั้ง ค่าอบรมการใช้งาน เช่น ระบบ DRP ระบบ ERP ซอฟต์แวร์อื่นๆ เป็นต้น (หากไม่ทราบให้ใช้มูลค่าระบบสารสนเทศ/5ปี)</t>
  </si>
  <si>
    <t xml:space="preserve">ค่าเสื่อมราคาต่อปี ในการลงทุนติดตั้งอุปกรณ์ต่างๆ เพื่อใช้ในการสื่อสารภายใน องค์กร (Hardware) เช่น Computer, Printer, โทรศัพท์ (หากไม่ทราบให้ใช้มูลค่าอุปกรณ์เพื่อการสื่อสาร/5ปี) </t>
  </si>
  <si>
    <t>ต้นทุนอื่นๆ เช่น ค่าบํารุงรักษาอุปกรณ์ต่างๆ ค่าบํารุงรักษาระบบสารสนเทศ</t>
  </si>
  <si>
    <t>คำสั่งซื้อ/ปี</t>
  </si>
  <si>
    <t>ระยะเวลาเฉลี่ยตั้งแต่ฝ่ายขาย หรือการตลาดได้รับการยืนยันคําสั่งซื้อจากลูกค้าจนกระทั่งส่งข้อมูลคําสั่งซื้อไปยังแผนกต่างๆ ที่เกี่ยวข้องภายในองค์กรจนครบ</t>
  </si>
  <si>
    <t>ครั้ง/ปี</t>
  </si>
  <si>
    <t>ILPI 4 การจัดซื้อจัดหา (Purchasing and Procurement)</t>
  </si>
  <si>
    <t>ค่าใช้จ่ายของพนักงานแผนกจัดซื้อ เช่น เงินเดือน ค่าล่วงเวลา</t>
  </si>
  <si>
    <t>ต้นทุนอื่นๆ ที่เกี่ยวข้องกับการจัดซื้อ</t>
  </si>
  <si>
    <t>ระยะเวลาเฉลี่ยตั้งแต่บริษัทออกใบสั่งซื้อให้กับผู้ ส่งมอบหลัก จนกระทั่งผู้ส่งมอบ
หลักจัดส่งวัตถุดิบให้กับบริษัท</t>
  </si>
  <si>
    <t>รายการ/ปี</t>
  </si>
  <si>
    <t>ILPI5 การขนถ่ายวัสดุ และการบรรจุหีบห่อ (Materials Handling and Packaging)</t>
  </si>
  <si>
    <t>มูลค่าของสินค้าที่เสียหายนับตั้งแต่เสร็จสิ้นกระบวนการผลิต ซึ่งรวมถึงกระบวนการบรรจุหีบห่อ กระบวนการจัดเก็บ จนถึงการจัดเตรียมสินค้าเพื่อส่งมอบให้กับลูกค้ามีมูลค่ารวมทั้งสิ้น</t>
  </si>
  <si>
    <t>บาท</t>
  </si>
  <si>
    <t>ระยะเวลาเฉลี่ยนับตั้งแต่เสร็จสิ้นกระบวนการผลิต ซึ่งรวมถึงกระบวนการบรรจุ
หีบห่อ จนกระทั่งสินค้าสำเร็จรูปถูกจัดเก็บไว้ในคลังสินค้า</t>
  </si>
  <si>
    <t>หน่วยนับ/ปี</t>
  </si>
  <si>
    <t xml:space="preserve">ILPI6 การจัดการคลังสินค้า (Warehousing and Storage) </t>
  </si>
  <si>
    <t>กรณีคลังสินค้าของบริษัทเอง</t>
  </si>
  <si>
    <t>ค่าประกันภัยอาคารคลังสินค้า</t>
  </si>
  <si>
    <t>ค่าใช้จ่ายของพนักงานแผนกคลังสินค้า เช่น เงินเดือน ค่าแรงงานชั่วคราว ค่าล่วงเวลา</t>
  </si>
  <si>
    <t>ค่าเสื่อมราคามูลค่าอุปกรณ์ขนถ่าย ( Material Handling Equipment) ทั้งหมดในคลังสินค้าที่เป็นสินทรัพย์ของบริษัทตามที่ลงบัญชีไว้ (หากไม่ทราบ ให้ใช้มูลค่าอุปกรณ์ขนถ่าย / 10 ปี)</t>
  </si>
  <si>
    <t>ค่าเช่าอุปกรณ์ขนถ่าย (Material Handling Equipment) ทั้งหมดในคลังสินค้า</t>
  </si>
  <si>
    <t>ค่าน้ำมันเชื้อเพลิง / ค่าไฟฟ้าสำหรับอุปกรณ์ขนถ่ายในคลังสินค้า</t>
  </si>
  <si>
    <t>ค่าเสื่อมราคามูลค่าของระบบสารสนเทศการบริหารคลังสินค้า ( Warehouse
Management System) ต่อปี (หากไม่ทราบ ให้ใช้มูลค่าระบบสารสนเทศการบริหารคลังสินค้า / 5 ปี)</t>
  </si>
  <si>
    <t>ค่าเช่าหรือค่าลิขสิทธิ์สำหรับระบบบริหารคลังสินค้า ( Warehouse Management System)</t>
  </si>
  <si>
    <t>กรณี เช่าคลังสินค้าภายนอก</t>
  </si>
  <si>
    <t>พื้นที่ของคลังสินค้าที่เช่าทั้งหมด</t>
  </si>
  <si>
    <t>ค่าเช่าพื้นที่คลังสินค้าภายนอก</t>
  </si>
  <si>
    <t>ตร.ม</t>
  </si>
  <si>
    <t>บาท/ตรม./ปี</t>
  </si>
  <si>
    <t>ระยะเวลาเฉลี่ยที่สินค้าสำเร็จรูปอยู่ในคลังสินค้า โดยเริ่มนับเวลาตั้งแต่สินค้าสำเร็จรูปถูกจัดเก็บในคลังสินค้าจนกระทั่งสินค้าสำเร็จรูปดังกล่าวถูกเบิกออกจากคลังสินค้าเพื่อจัดส่งไปให้กับลูกค้า</t>
  </si>
  <si>
    <t>รายการ</t>
  </si>
  <si>
    <t>มูลค่าวัตถุดิบ สินค้าระหว่างผลิต (WIP) และสินค้าสำเร็จรูป</t>
  </si>
  <si>
    <t>ค่าประกันภัยวัตถุดิบ สินค้าระหว่างผลิต (WIP) และสินค้าสำเร็จรูปโดยเฉลี่ย</t>
  </si>
  <si>
    <t>อัตราดอกเบี้ยเงินให้สินเชื่อ (เงินกู้) ที่บริษัทได้รับอนุมัติจากธนาคารพาณิชย์</t>
  </si>
  <si>
    <t>%/ปี</t>
  </si>
  <si>
    <t>ต้นทุนสินค้าขาย (Cost of Goods Sold; COGS)</t>
  </si>
  <si>
    <t xml:space="preserve">มูลค่าวัตถุดิบ สินค้าระหว่างผลิต และสินค้าสำเร็จรูป </t>
  </si>
  <si>
    <t>จำนวน Picking Order (ใบสั่งหยิบสินค้า) ทั้งหมด</t>
  </si>
  <si>
    <t>Order/ปี</t>
  </si>
  <si>
    <t xml:space="preserve">ILPI8 การขนส่ง (Transportation) </t>
  </si>
  <si>
    <t>กรณีมีแผนกขนส่งเอง</t>
  </si>
  <si>
    <t>ค่าใช้จ่ายของพนักงานแผนกขนส่ง (เช่น เงินเดือน ค่าแรงงานชั่วคราว ค่าล่วงเวลา)</t>
  </si>
  <si>
    <t>ค่าน้ำมันสำหรับการขนส่งสินค้าทั้งวัตถุดิบและสินค้าสำเร็จรูปโดยเฉลี่ย</t>
  </si>
  <si>
    <t>ต้นทุนค่าบำรุงรักษารถทั้งหมดโดยเฉลี่ย</t>
  </si>
  <si>
    <t>ค่าเสื่อมราคารถขนส่งสินค้า (หากไม่ทราบ ให้ใช้มูลค่ารถขนส่งสินค้า / 5 ปี)</t>
  </si>
  <si>
    <t>ต้นทุนอื่นๆ เช่น ค่าเช่าที่จอดรถ ระบบบริหารจัดการการขนส่งสินค้า</t>
  </si>
  <si>
    <t>กรณีจ้างบริษัทขนส่ง (Outsource)</t>
  </si>
  <si>
    <t>ค่าใช้จ่ายรวมในการขนส่งสินค้าทั้งในกรณีขาเข้าและขาออกโรงงานทั้งหมด (โดยนับเฉพาะการขนส่งระหว่างโรงงานกับท่าเรือหรือสนามบินภายในประเทศเท่านั้น)</t>
  </si>
  <si>
    <t>ระยะเวลาตั้งแต่การจัดส่งสินค้าขึ้นรถ และขนส่งสินค้าไปยังสถานที่ของลูกค้ากระทั่งลูกค้าได้รับสินค้า (สำหรับกรณีส่งออกต่างประเทศ นับเฉพาะระยะเวลาในการขนส่งสินค้าจากโรงงานไปยังท่าเรือหรือสนามบินในประเทศเท่านั้น)</t>
  </si>
  <si>
    <t>แผนกขนส่งมีการส่งมอบสินค้าให้แก่ลูกค้าหลัก เป็นจำนวน</t>
  </si>
  <si>
    <t>แผนกขนส่งมีการส่งมอบสินค้าครบตามจำนวนให้แก่ลูกค้าหลัก เป็นจำนวน</t>
  </si>
  <si>
    <t>แผนกขนส่งมีการส่งมอบสินค้าตรงตามเวลาให้แก่ลูกค้าหลัก เป็นจำนวน</t>
  </si>
  <si>
    <t xml:space="preserve">ILPI9 โลจิสติกส์ย้อนกลับ (Reverse Logistics) </t>
  </si>
  <si>
    <t>มูลค่าของสินค้าที่ถูกส่งคืนกลับมายังบริษัท เนื่องจากสินค้ามีตำหนิ ชำรุด หรือไม่
เป็นไปตามมาตรฐาน</t>
  </si>
  <si>
    <t>จำนวนสินค้าที่ได้รับกลับคืน เนื่องจาก สินค้าได้รับความเสียหายระหว่างการส่ง
มอบ ส่งไม่ครบตามจำนวนที่สั่ง หรือไม่เป็นไปตามข้อกำหนด</t>
  </si>
  <si>
    <t>จำนวนสินค้าที่มีการส่งมอบทั้งหมด</t>
  </si>
  <si>
    <t>เปรียบเทียบอุตสาหกรรมประเภท "อื่นๆ"</t>
  </si>
  <si>
    <t>ดี</t>
  </si>
  <si>
    <t>ด้อย</t>
  </si>
  <si>
    <t>ค่อนข้างดี</t>
  </si>
  <si>
    <t>ปานกลาง</t>
  </si>
  <si>
    <t>ดีมาก</t>
  </si>
  <si>
    <t>0.18-0.00</t>
  </si>
  <si>
    <t>0.57-0.19</t>
  </si>
  <si>
    <t>1.42-0.58</t>
  </si>
  <si>
    <t>3.85-1.43</t>
  </si>
  <si>
    <t>&gt; 3.85</t>
  </si>
  <si>
    <t>0.11-0.00</t>
  </si>
  <si>
    <t>0.24-0.12</t>
  </si>
  <si>
    <t>0.7-0.25</t>
  </si>
  <si>
    <t>2.21-0.71</t>
  </si>
  <si>
    <t>&gt; 2.21</t>
  </si>
  <si>
    <t>0.08-0.00</t>
  </si>
  <si>
    <t>0.29-0.09</t>
  </si>
  <si>
    <t>1.3-0.30</t>
  </si>
  <si>
    <t>2.85-1.31</t>
  </si>
  <si>
    <t>&gt; 2.85</t>
  </si>
  <si>
    <t>0.56-0.19</t>
  </si>
  <si>
    <t>1.22-0.57</t>
  </si>
  <si>
    <t>3.48-1.23</t>
  </si>
  <si>
    <t>&gt; 3.48</t>
  </si>
  <si>
    <t>0.06-0.00</t>
  </si>
  <si>
    <t>0.25-0.07</t>
  </si>
  <si>
    <t>0.47-0.26</t>
  </si>
  <si>
    <t>1.19-0.48</t>
  </si>
  <si>
    <t>&gt; 1.19</t>
  </si>
  <si>
    <t>0.4-0.0</t>
  </si>
  <si>
    <t>1.02-0.41</t>
  </si>
  <si>
    <t>2.8-1.03</t>
  </si>
  <si>
    <t>7.97-2.81</t>
  </si>
  <si>
    <t>&gt; 7.97</t>
  </si>
  <si>
    <t>0.38-0.00</t>
  </si>
  <si>
    <t>0.7-0.39</t>
  </si>
  <si>
    <t>1.16-0.71</t>
  </si>
  <si>
    <t>1.95-1.17</t>
  </si>
  <si>
    <t>&gt; 1.95</t>
  </si>
  <si>
    <t>0.73-0.00</t>
  </si>
  <si>
    <t>2.06-0.71</t>
  </si>
  <si>
    <t>4.82-2.07</t>
  </si>
  <si>
    <t>11.47-4.83</t>
  </si>
  <si>
    <t>&gt; 11.48</t>
  </si>
  <si>
    <t>0.02-0.00</t>
  </si>
  <si>
    <t>0.09-0.03</t>
  </si>
  <si>
    <t>0.24-0.10</t>
  </si>
  <si>
    <t>0.74-0.25</t>
  </si>
  <si>
    <t>&gt; 0.74</t>
  </si>
  <si>
    <t>15.97-7.01</t>
  </si>
  <si>
    <t>7-0</t>
  </si>
  <si>
    <t>30-15.98</t>
  </si>
  <si>
    <t>70-30.01</t>
  </si>
  <si>
    <t>&gt; 70</t>
  </si>
  <si>
    <t>1-0</t>
  </si>
  <si>
    <t>2.00-1.01</t>
  </si>
  <si>
    <t>3.00-2.01</t>
  </si>
  <si>
    <t>4.00-3.01</t>
  </si>
  <si>
    <t>&gt; 4.00</t>
  </si>
  <si>
    <t>15 - 0</t>
  </si>
  <si>
    <t>27-15.01</t>
  </si>
  <si>
    <t>39.19-27.01</t>
  </si>
  <si>
    <t>63.00-39.20</t>
  </si>
  <si>
    <t>&gt; 63</t>
  </si>
  <si>
    <t>5-0</t>
  </si>
  <si>
    <t>10.8-5.01</t>
  </si>
  <si>
    <t>20-20.81</t>
  </si>
  <si>
    <t>34-20.01</t>
  </si>
  <si>
    <t>&gt; 34</t>
  </si>
  <si>
    <t>15.31-0</t>
  </si>
  <si>
    <t>33-15.32</t>
  </si>
  <si>
    <t>54-33.01</t>
  </si>
  <si>
    <t>97-54.01</t>
  </si>
  <si>
    <t>&gt; 97</t>
  </si>
  <si>
    <t>0.81-0</t>
  </si>
  <si>
    <t>2.8-0.82</t>
  </si>
  <si>
    <t>28.01-2.81</t>
  </si>
  <si>
    <t>50-28.02</t>
  </si>
  <si>
    <t>&gt;50</t>
  </si>
  <si>
    <t>&gt;3</t>
  </si>
  <si>
    <t>1.36-0</t>
  </si>
  <si>
    <t>3-1.37</t>
  </si>
  <si>
    <t>7.9-3.01</t>
  </si>
  <si>
    <t>18-7.91</t>
  </si>
  <si>
    <t>&gt;18</t>
  </si>
  <si>
    <t>91.16-95.44</t>
  </si>
  <si>
    <t>&gt; 95.45</t>
  </si>
  <si>
    <t>86.05-91.15</t>
  </si>
  <si>
    <t>75.68-86.04</t>
  </si>
  <si>
    <t>&lt;75.67</t>
  </si>
  <si>
    <t>&gt;90.29</t>
  </si>
  <si>
    <t>85.38-90.28</t>
  </si>
  <si>
    <t>80.53-85.37</t>
  </si>
  <si>
    <t>75.15-80.52</t>
  </si>
  <si>
    <t>&lt;75.14</t>
  </si>
  <si>
    <t>&gt;99.1</t>
  </si>
  <si>
    <t>97.88-99.09</t>
  </si>
  <si>
    <t>95.02-97.87</t>
  </si>
  <si>
    <t>90.83-95.01</t>
  </si>
  <si>
    <t>&lt;90.83</t>
  </si>
  <si>
    <t>&gt;91.07</t>
  </si>
  <si>
    <t>85.14-91.06</t>
  </si>
  <si>
    <t>79.9-85.13</t>
  </si>
  <si>
    <t>73.44-79.89</t>
  </si>
  <si>
    <t>&lt;73.44</t>
  </si>
  <si>
    <t>0.44-0.00</t>
  </si>
  <si>
    <t>0.83-0.45</t>
  </si>
  <si>
    <t>2.00-0.84</t>
  </si>
  <si>
    <t>5.00-2.01</t>
  </si>
  <si>
    <t>&gt;5</t>
  </si>
  <si>
    <t>&gt; 97.06</t>
  </si>
  <si>
    <t>94.67-97.06</t>
  </si>
  <si>
    <t>90.88-94.68</t>
  </si>
  <si>
    <t>80.89-90.87</t>
  </si>
  <si>
    <t>&lt; 80.89</t>
  </si>
  <si>
    <t>1.16-0.00</t>
  </si>
  <si>
    <t>2.08-1.17</t>
  </si>
  <si>
    <t>2.91-2.09</t>
  </si>
  <si>
    <t>3.95-2.92</t>
  </si>
  <si>
    <t>&gt; 3.95</t>
  </si>
  <si>
    <t>&gt; 93.13</t>
  </si>
  <si>
    <t>89 - 93.12</t>
  </si>
  <si>
    <t>86.44-88.99</t>
  </si>
  <si>
    <t>81.57-86.43</t>
  </si>
  <si>
    <t>&lt; 81.57</t>
  </si>
  <si>
    <t>0.3 - 0.00</t>
  </si>
  <si>
    <t>0.85 - 0.31</t>
  </si>
  <si>
    <t>1.56-0.86</t>
  </si>
  <si>
    <t>4-1.57</t>
  </si>
  <si>
    <t>&gt; 4</t>
  </si>
  <si>
    <t>จำนวนพนักงานทุกคน ทุกระดับ ที่เกี่ยวข้องกับการจัดทำการพยากรณ์ความต้องการของลูกค้า</t>
  </si>
  <si>
    <t>ระยะเวลาโดยเฉลี่ยที่ใช้ในการจัดทำการพยากรณ์ความต้องการของลูกค้า ตั้งแต่การรวบรวมข้อมูล การประมวลผล จนได้ผลพยากรณ์ของแต่ละเดือน</t>
  </si>
  <si>
    <t>เงินเดือนเฉลี่ยต่อคนของพนักงานที่เกี่ยวข้องกับการจัดทำการพยากรณ์ความต้องการของลูกค้า</t>
  </si>
  <si>
    <t>จำนวนวันที่บริษัทได้ทำการพยากรณ์ความต้องการของลูกค้าล่วงหน้าตั้งแต่เริ่มทำการพยากรณ์ จนถึงวันเริ่มผลิตสินค้าที่ทำการพยากรณ์</t>
  </si>
  <si>
    <t>ปริมาณสินค้าที่ได้รับการสั่งซื้อจริง (Actual) ในเดือนนั้น</t>
  </si>
  <si>
    <t>ปริมาณสินค้าที่พยากรณ์การสั่งซื้อไว้ (Forecast) ในแต่ละเดือน</t>
  </si>
  <si>
    <t>ค่าใช้จ่ายของพนักงานแผนกบริการลูกค้า เช่น เงินเดือน ค่าล่วงเวลา</t>
  </si>
  <si>
    <t xml:space="preserve">ค่าใช้จ่ายในการดำเนินงานของแผนกบริการลูกค้า เช่น ค่าอุปกรณ์เครื่องเขียน, ค่าใช้จ่ายในการติดต่อสื่อสาร เป็นต้น </t>
  </si>
  <si>
    <t>ต้นทุนอื่นๆ ที่เกิดจากแผนกบริการลูกค้า เช่น บริการหลังการขาย เป็นต้น</t>
  </si>
  <si>
    <t>ILPI1T ระยะเวลาเฉลี่ยการพยากรณ์ความต้องการของลูกค้า</t>
  </si>
  <si>
    <t>ข้อมูล</t>
  </si>
  <si>
    <t>หน่วย/เดือน</t>
  </si>
  <si>
    <t>%</t>
  </si>
  <si>
    <t xml:space="preserve">ILPI2C สัดส่วนต้นทุนการให้บริการลูกค้าต่อยอดขาย </t>
  </si>
  <si>
    <t>ILPI3C สัดส่วนมูลค่าการลงทุนเกี่ยวกับการติดตั้งระบบการสื่อสารภายในองค์กรต่อยอดขาย</t>
  </si>
  <si>
    <t>ระยะเวลาเฉลี่ยตั้งแต่บริษัทได้รับคำสั่งซื้อจากลูกค้าจนสามารถส่งสินค้าให้ลูกค้าได้ (สำหรับกรณีส่งออกต่างประเทศ นับเฉพาะระยะเวลาในการขนส่งสินค้าจากโรงงานไปยังท่าเรือหรือสนามบินภายในประเทศเท่านั้น)</t>
  </si>
  <si>
    <t xml:space="preserve">จำนวนคำสั่งซื้อ (Order) ที่ได้ทำการส่งมอบสินค้า ครบตามจำนวนรายการในใบสั่งซื้อให้แก่ลูกค้าหลัก
</t>
  </si>
  <si>
    <t xml:space="preserve">ILPI3T ระยะเวลาเฉลี่ยการส่งคําสั่งซื้อภายในองค์กร </t>
  </si>
  <si>
    <t>จำนวนคำสั่งซื้อ (Order) ที่ฝ่ายรับคำสั่งซื้อจากลูกค้า เช่น ฝ่ายขาย ฝ่ายการตลาด เป็นต้น ได้ออกใบสั่งงานไปยังแผนกอื่นๆ ที่เกี่ยวข้อง</t>
  </si>
  <si>
    <t xml:space="preserve">ILPI3R อัตราความแม่นยําของการออกใบสั่งงานไปยังแผนกอื่นๆ </t>
  </si>
  <si>
    <t xml:space="preserve">ILPI4C สัดส่วนต้นทุนการจัดซื้อจัดหาต่อยอดขาย </t>
  </si>
  <si>
    <t>ILPI4T ระยะเวลาเฉลี่ยการจัดซื้อ</t>
  </si>
  <si>
    <t>ILPI4R อัตราความสามารถในการจัดส่งสินค้าของผู้ผลิต</t>
  </si>
  <si>
    <t xml:space="preserve">ILPI5C  สัดส่วนมูลค่าสินค้าที่เสียหายต่อมูลค่ายอดขาย </t>
  </si>
  <si>
    <t>ILPI5T ระยะเวลาเฉลี่ยของการถือครองและการบรรจุหีบห่อสินค้า</t>
  </si>
  <si>
    <t>ILPI5R อัตราจํานวนสินค้าสําเร็จรูปที่เกิดความเสียหาย</t>
  </si>
  <si>
    <t>ILPI6T  ระยะเวลาเฉลี่ยการจัดเก็บสินค้าสําเร็จรูปในคลังสินค้า</t>
  </si>
  <si>
    <t>ILPI7R อัตราจำนวนสินค้าสำเร็จรูปขาดมือ</t>
  </si>
  <si>
    <t xml:space="preserve">LPI8R อัตราความสามารถในการจัดส่งสินค้าของแผนกขนส่ง </t>
  </si>
  <si>
    <t>ILPI9C สัดส่วนมูลค่าสินค้าที่ถูกตีกลับต่อยอดขาย</t>
  </si>
  <si>
    <t>ILPI9T ระยะเวลาเฉลี่ยการรับสินค้าคืนจากลูกค้า</t>
  </si>
  <si>
    <t xml:space="preserve">จำนวนใบสั่งสินค้า (PO) ที่ผู้ผลิตหลักได้ทำการส่งมอบวัตถุดิบหรือสินค้ามาให้บริษัท </t>
  </si>
  <si>
    <t>จำนวนสินค้าสำเร็จรูปที่ผ่านการตรวจรับเข้าคลังแล้วเกิดความเสียหาย ก่อนทำการส่งมอบให้ลูกค้า</t>
  </si>
  <si>
    <t>จำนวนสินค้าสำเร็จรูปทั้งหมด ที่จัดเก็บอยู่ในคลังสินค้า</t>
  </si>
  <si>
    <t>กองโลจิสติกส์ กรมส่งเสริมอุตสาหกรรม กระทรวงอุตสาหกรรม</t>
  </si>
  <si>
    <t>แบบประเมินประสิทธิภาพด้านโลจิสติกส์ภาคอุตสาหกรรม</t>
  </si>
  <si>
    <t xml:space="preserve">(Industrial Logistics Performance Index : ILPI) </t>
  </si>
  <si>
    <t>จำนวน 9 กิจกรรม 3 มิติ ประกอบด้วย ต้นทุน เวลา และความน่าเชื่อถือ</t>
  </si>
  <si>
    <r>
      <t>หมายเหตุ: ตัวชี้วัด</t>
    </r>
    <r>
      <rPr>
        <b/>
        <sz val="16"/>
        <color theme="1"/>
        <rFont val="TH SarabunPSK"/>
        <family val="2"/>
      </rPr>
      <t xml:space="preserve"> </t>
    </r>
    <r>
      <rPr>
        <b/>
        <sz val="16"/>
        <color rgb="FFC00000"/>
        <rFont val="TH SarabunPSK"/>
        <family val="2"/>
      </rPr>
      <t xml:space="preserve">* </t>
    </r>
    <r>
      <rPr>
        <sz val="16"/>
        <rFont val="TH SarabunPSK"/>
        <family val="2"/>
      </rPr>
      <t>หมายถึง 10 ตัวชี้วัดหลัก ที่ควรประเมินให้ครบ</t>
    </r>
  </si>
  <si>
    <t xml:space="preserve">ILPI1C สัดส่วนต้นทุนการพยากรณ์ความต้องการของลูกค้าต่อยอดขาย           </t>
  </si>
  <si>
    <r>
      <t xml:space="preserve">ILPI2T ระยะเวลาเฉลี่ยการตอบสนองคําสั่งซื้อจากลูกค้า  </t>
    </r>
    <r>
      <rPr>
        <b/>
        <sz val="14"/>
        <color rgb="FFC00000"/>
        <rFont val="TH SarabunPSK"/>
        <family val="2"/>
      </rPr>
      <t xml:space="preserve">* </t>
    </r>
  </si>
  <si>
    <r>
      <t>ILPI2R  อัตราความสามารถในการจัดส่งสินค้า</t>
    </r>
    <r>
      <rPr>
        <b/>
        <sz val="14"/>
        <color rgb="FFC00000"/>
        <rFont val="TH SarabunPSK"/>
        <family val="2"/>
      </rPr>
      <t xml:space="preserve">  * </t>
    </r>
  </si>
  <si>
    <r>
      <t>จำนวนคำสั่งซื้อ (Order) ที่ผิดพลาด เนื่องจากฝ่ายรับคำสั่งซื้อจากลูกค้า มีการออกใบสั่งงานที่</t>
    </r>
    <r>
      <rPr>
        <u/>
        <sz val="14"/>
        <color theme="1"/>
        <rFont val="TH SarabunPSK"/>
        <family val="2"/>
      </rPr>
      <t>ผิดพลาด</t>
    </r>
    <r>
      <rPr>
        <sz val="14"/>
        <color theme="1"/>
        <rFont val="TH SarabunPSK"/>
        <family val="2"/>
      </rPr>
      <t>ไปยังแผนกอื่นๆ ที่เกี่ยวข้อง</t>
    </r>
  </si>
  <si>
    <r>
      <t>จำนวนใบสั่งสินค้า (PO) ที่ผู้ผลิตหลักได้ทำการส่งมอบวัตถุดิบหรือสินค้าได้</t>
    </r>
    <r>
      <rPr>
        <u/>
        <sz val="14"/>
        <color theme="1"/>
        <rFont val="TH SarabunPSK"/>
        <family val="2"/>
      </rPr>
      <t>ครบตามจำนวน</t>
    </r>
  </si>
  <si>
    <r>
      <t>จำนวนใบสั่งสินค้า (PO) ที่ผู้ผลิตหลักได้ทำการส่งมอบวัตถุดิบหรือสินค้าได้</t>
    </r>
    <r>
      <rPr>
        <u/>
        <sz val="14"/>
        <color theme="1"/>
        <rFont val="TH SarabunPSK"/>
        <family val="2"/>
      </rPr>
      <t>ตรงตามเวลา</t>
    </r>
  </si>
  <si>
    <r>
      <t>ILPI6C สัดส่วนต้นทุนการบริหารคลังสินค้าต่อยอดขาย</t>
    </r>
    <r>
      <rPr>
        <sz val="14"/>
        <color theme="1"/>
        <rFont val="TH SarabunPSK"/>
        <family val="2"/>
      </rPr>
      <t xml:space="preserve">  </t>
    </r>
    <r>
      <rPr>
        <sz val="14"/>
        <color rgb="FFC00000"/>
        <rFont val="TH SarabunPSK"/>
        <family val="2"/>
      </rPr>
      <t xml:space="preserve"> * </t>
    </r>
  </si>
  <si>
    <r>
      <t xml:space="preserve">ILPI6R อัตราความแม่นยําของสินค้าคงคลัง </t>
    </r>
    <r>
      <rPr>
        <b/>
        <sz val="14"/>
        <color rgb="FFC00000"/>
        <rFont val="TH SarabunPSK"/>
        <family val="2"/>
      </rPr>
      <t xml:space="preserve"> * </t>
    </r>
  </si>
  <si>
    <r>
      <t xml:space="preserve">ILPI7C สัดส่วนต้นทุนการถือครองสินค้าต่อยอดขาย  </t>
    </r>
    <r>
      <rPr>
        <b/>
        <sz val="14"/>
        <color rgb="FFC00000"/>
        <rFont val="TH SarabunPSK"/>
        <family val="2"/>
      </rPr>
      <t xml:space="preserve">* </t>
    </r>
  </si>
  <si>
    <r>
      <t xml:space="preserve">ILPI7T ระยะเวลาเฉลี่ยการเก็บสินค้าคงคลังอย่างเพียงพอเพื่อตอบสนองความต้องการของลูกค้า  </t>
    </r>
    <r>
      <rPr>
        <b/>
        <sz val="14"/>
        <color rgb="FFC00000"/>
        <rFont val="TH SarabunPSK"/>
        <family val="2"/>
      </rPr>
      <t xml:space="preserve">* </t>
    </r>
  </si>
  <si>
    <r>
      <t xml:space="preserve">ILPI8C สัดส่วนต้นทุนการขนส่งต่อยอดขาย  </t>
    </r>
    <r>
      <rPr>
        <b/>
        <sz val="14"/>
        <color rgb="FFC00000"/>
        <rFont val="TH SarabunPSK"/>
        <family val="2"/>
      </rPr>
      <t xml:space="preserve"> * </t>
    </r>
  </si>
  <si>
    <r>
      <t xml:space="preserve">ILPI8T ระยะเวลาเฉลี่ยการจัดส่งสินค้า  </t>
    </r>
    <r>
      <rPr>
        <b/>
        <sz val="14"/>
        <color rgb="FFC00000"/>
        <rFont val="TH SarabunPSK"/>
        <family val="2"/>
      </rPr>
      <t xml:space="preserve"> * </t>
    </r>
  </si>
  <si>
    <r>
      <t xml:space="preserve">ILPI9R อัตราการถูกตีกลับของสินค้า </t>
    </r>
    <r>
      <rPr>
        <b/>
        <sz val="14"/>
        <color rgb="FFC00000"/>
        <rFont val="TH SarabunPSK"/>
        <family val="2"/>
      </rPr>
      <t xml:space="preserve"> * </t>
    </r>
  </si>
  <si>
    <t>ระยะเวลาที่ใช้ในการรับสินค้าที่ลูกค้าส่งคืน เนื่องจากสินค้ามีปัญหา เช่น มีตำหนิ ชำรุด หรือไม่เป็นไปตามมาตรฐาน เป็นต้น กลับมาถึงบริษัทจะใช้เวลาประมาณ (โดยนับเวลาตั้งแต่ลูกค้าได้แจ้งต้องการคืนสินค้า กระทั่งบริษัทได้รับสินค้า)</t>
  </si>
  <si>
    <t>ค่าใช้จ่ายที่เกิดขึ้นในการดำเนินการจัดซื้อ เช่น ค่าอุปกรณ์เครื่องเขียน ค่าใช้จ่ายในการติดต่อสื่อสาร เป็นต้น</t>
  </si>
  <si>
    <t>จำนวนสินค้าคงคลัง (วัตถุดิบ สินค้าระหว่างผลิต (WIP) และสินค้าสำเร็จรูป) ที่ได้มีการบันทึกไว้ ณ สิ้นปีที่ผ่านมา</t>
  </si>
  <si>
    <t>จำนวนสินค้าคงคลัง (วัตถุดิบ สินค้าระหว่างผลิต (WIP) และสินค้าสำเร็จรูป) ที่ได้จากการนับจริง ณ สิ้นปีที่ผ่านมา</t>
  </si>
  <si>
    <t>จำนวนครั้งของการขาดสินค้าสำเร็จรูปในคลังที่ไม่เพียงพอสำหรับการส่งมอบให้แก่ลูกค้า</t>
  </si>
  <si>
    <r>
      <t>ILPI1R อัตราความแม่นยําการพยากรณ์ความต้องการของลูกค้า (เลือกเฉพาะผลิตภัณฑ์หลักเท่านั้น)</t>
    </r>
    <r>
      <rPr>
        <b/>
        <sz val="14"/>
        <color rgb="FFC00000"/>
        <rFont val="TH SarabunPSK"/>
        <family val="2"/>
      </rPr>
      <t xml:space="preserve"> * </t>
    </r>
    <r>
      <rPr>
        <b/>
        <sz val="14"/>
        <color theme="1"/>
        <rFont val="TH SarabunPSK"/>
        <family val="2"/>
      </rPr>
      <t xml:space="preserve">
</t>
    </r>
  </si>
  <si>
    <t>ชื่อบริษัท :</t>
  </si>
  <si>
    <t>ชื่อผู้บันทึกหลัก :</t>
  </si>
  <si>
    <t xml:space="preserve">ปีข้อมูล : </t>
  </si>
  <si>
    <t>Password</t>
  </si>
  <si>
    <t>ค่าเสื่อมราคาต่อปี มูลค่าก่อสร้างอาคารคลังสินค้าตามที่ลงบัญชีไว้ (หากไม่ทราบให้ใช้มูลค่าก่อสร้างอาคารสินค้า / 20 ปี)</t>
  </si>
  <si>
    <t>ค่าใช้จ่ายคลังสินค้าอื่นๆ เช่น ค่าบำรุงรักษาอุปกรณ์ขนถ่าย ค่าบำรุงรักษาระบบสารสนเทศ</t>
  </si>
  <si>
    <t xml:space="preserve">ILPI3 การสื่อสารด้านโลจิสติกส์และการจัดการคําสั่งซื้อ 
(Logistics Communication and Order Processing)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</si>
</sst>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(* #,##0.00_);_(* \(#,##0.00\);_(* &quot;-&quot;??_);_(@_)"/>
    <numFmt numFmtId="188" formatCode="_(* #,##0.0_);_(* \(#,##0.0\);_(* &quot;-&quot;??_);_(@_)"/>
    <numFmt numFmtId="189" formatCode="_(* #,##0_);_(* \(#,##0\);_(* &quot;-&quot;??_);_(@_)"/>
  </numFmts>
  <fonts count="13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6"/>
      <name val="TH SarabunPSK"/>
      <family val="2"/>
    </font>
    <font>
      <b/>
      <sz val="16"/>
      <color rgb="FFC00000"/>
      <name val="TH SarabunPSK"/>
      <family val="2"/>
    </font>
    <font>
      <b/>
      <sz val="14"/>
      <color rgb="FFC00000"/>
      <name val="TH SarabunPSK"/>
      <family val="2"/>
    </font>
    <font>
      <u/>
      <sz val="14"/>
      <color theme="1"/>
      <name val="TH SarabunPSK"/>
      <family val="2"/>
    </font>
    <font>
      <sz val="14"/>
      <color rgb="FFC00000"/>
      <name val="TH SarabunPSK"/>
      <family val="2"/>
    </font>
    <font>
      <b/>
      <sz val="18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8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8">
    <xf numFmtId="0" fontId="0" fillId="0" borderId="0" xfId="0"/>
    <xf numFmtId="0" fontId="3" fillId="5" borderId="1" xfId="0" applyFont="1" applyFill="1" applyBorder="1" applyAlignment="1" applyProtection="1">
      <alignment horizontal="right" vertical="top" wrapText="1"/>
    </xf>
    <xf numFmtId="0" fontId="4" fillId="2" borderId="6" xfId="0" applyFont="1" applyFill="1" applyBorder="1" applyAlignment="1" applyProtection="1">
      <alignment horizontal="center" vertical="top" wrapText="1"/>
    </xf>
    <xf numFmtId="0" fontId="3" fillId="6" borderId="23" xfId="0" applyFont="1" applyFill="1" applyBorder="1" applyAlignment="1" applyProtection="1">
      <alignment horizontal="right" vertical="top" wrapText="1"/>
    </xf>
    <xf numFmtId="0" fontId="3" fillId="5" borderId="15" xfId="0" applyFont="1" applyFill="1" applyBorder="1" applyAlignment="1" applyProtection="1">
      <alignment horizontal="right" vertical="top" wrapText="1"/>
    </xf>
    <xf numFmtId="0" fontId="3" fillId="5" borderId="16" xfId="0" applyFont="1" applyFill="1" applyBorder="1" applyAlignment="1" applyProtection="1">
      <alignment horizontal="right" vertical="top" wrapText="1"/>
    </xf>
    <xf numFmtId="0" fontId="3" fillId="5" borderId="30" xfId="0" applyFont="1" applyFill="1" applyBorder="1" applyAlignment="1" applyProtection="1">
      <alignment horizontal="right" vertical="top" wrapText="1"/>
    </xf>
    <xf numFmtId="0" fontId="3" fillId="5" borderId="7" xfId="0" applyFont="1" applyFill="1" applyBorder="1" applyAlignment="1" applyProtection="1">
      <alignment horizontal="right" vertical="top" wrapText="1"/>
    </xf>
    <xf numFmtId="0" fontId="6" fillId="6" borderId="23" xfId="0" applyFont="1" applyFill="1" applyBorder="1" applyAlignment="1" applyProtection="1">
      <alignment horizontal="right" vertical="top" wrapText="1"/>
    </xf>
    <xf numFmtId="0" fontId="3" fillId="5" borderId="8" xfId="0" applyFont="1" applyFill="1" applyBorder="1" applyAlignment="1" applyProtection="1">
      <alignment horizontal="right" vertical="top" wrapText="1"/>
    </xf>
    <xf numFmtId="0" fontId="3" fillId="5" borderId="6" xfId="0" applyFont="1" applyFill="1" applyBorder="1" applyAlignment="1" applyProtection="1">
      <alignment horizontal="right" vertical="top" wrapText="1"/>
    </xf>
    <xf numFmtId="0" fontId="6" fillId="6" borderId="31" xfId="0" applyFont="1" applyFill="1" applyBorder="1" applyAlignment="1" applyProtection="1">
      <alignment horizontal="right" vertical="top" wrapText="1"/>
    </xf>
    <xf numFmtId="0" fontId="3" fillId="6" borderId="18" xfId="0" applyFont="1" applyFill="1" applyBorder="1" applyAlignment="1" applyProtection="1">
      <alignment horizontal="right" vertical="top" wrapText="1"/>
    </xf>
    <xf numFmtId="0" fontId="3" fillId="5" borderId="23" xfId="0" applyFont="1" applyFill="1" applyBorder="1" applyAlignment="1" applyProtection="1">
      <alignment horizontal="right" vertical="top" wrapText="1"/>
    </xf>
    <xf numFmtId="0" fontId="3" fillId="6" borderId="23" xfId="0" applyFont="1" applyFill="1" applyBorder="1" applyAlignment="1" applyProtection="1">
      <alignment horizontal="right" vertical="top" wrapText="1" indent="1"/>
    </xf>
    <xf numFmtId="0" fontId="3" fillId="6" borderId="20" xfId="0" applyFont="1" applyFill="1" applyBorder="1" applyAlignment="1" applyProtection="1">
      <alignment horizontal="right" vertical="top" wrapText="1"/>
    </xf>
    <xf numFmtId="0" fontId="3" fillId="6" borderId="7" xfId="0" applyFont="1" applyFill="1" applyBorder="1" applyAlignment="1" applyProtection="1">
      <alignment horizontal="right" vertical="top" wrapText="1"/>
    </xf>
    <xf numFmtId="0" fontId="3" fillId="4" borderId="15" xfId="0" applyFont="1" applyFill="1" applyBorder="1" applyAlignment="1" applyProtection="1">
      <alignment vertical="top" wrapText="1"/>
    </xf>
    <xf numFmtId="0" fontId="3" fillId="4" borderId="16" xfId="0" applyFont="1" applyFill="1" applyBorder="1" applyAlignment="1" applyProtection="1">
      <alignment vertical="top" wrapText="1"/>
    </xf>
    <xf numFmtId="0" fontId="6" fillId="6" borderId="20" xfId="0" applyFont="1" applyFill="1" applyBorder="1" applyAlignment="1" applyProtection="1">
      <alignment horizontal="right" vertical="top" wrapText="1"/>
    </xf>
    <xf numFmtId="0" fontId="3" fillId="0" borderId="0" xfId="0" applyFont="1" applyAlignment="1" applyProtection="1">
      <alignment vertical="top" wrapText="1"/>
    </xf>
    <xf numFmtId="0" fontId="6" fillId="6" borderId="18" xfId="0" applyFont="1" applyFill="1" applyBorder="1" applyAlignment="1" applyProtection="1">
      <alignment horizontal="right" vertical="top" wrapText="1"/>
    </xf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/>
      <protection locked="0"/>
    </xf>
    <xf numFmtId="0" fontId="6" fillId="6" borderId="21" xfId="0" applyFont="1" applyFill="1" applyBorder="1" applyAlignment="1" applyProtection="1">
      <alignment vertical="top" wrapText="1"/>
    </xf>
    <xf numFmtId="2" fontId="6" fillId="6" borderId="22" xfId="1" applyNumberFormat="1" applyFont="1" applyFill="1" applyBorder="1" applyAlignment="1" applyProtection="1">
      <alignment horizontal="center" vertical="top"/>
    </xf>
    <xf numFmtId="0" fontId="3" fillId="5" borderId="1" xfId="0" applyFont="1" applyFill="1" applyBorder="1" applyAlignment="1" applyProtection="1">
      <alignment horizontal="center" vertical="top"/>
    </xf>
    <xf numFmtId="189" fontId="3" fillId="7" borderId="14" xfId="1" applyNumberFormat="1" applyFont="1" applyFill="1" applyBorder="1" applyAlignment="1" applyProtection="1">
      <alignment horizontal="center" vertical="top"/>
      <protection locked="0"/>
    </xf>
    <xf numFmtId="189" fontId="3" fillId="7" borderId="1" xfId="1" applyNumberFormat="1" applyFont="1" applyFill="1" applyBorder="1" applyAlignment="1" applyProtection="1">
      <alignment horizontal="center" vertical="top"/>
      <protection locked="0"/>
    </xf>
    <xf numFmtId="0" fontId="3" fillId="0" borderId="28" xfId="0" applyFont="1" applyBorder="1" applyAlignment="1" applyProtection="1">
      <alignment vertical="top" wrapText="1"/>
    </xf>
    <xf numFmtId="189" fontId="3" fillId="7" borderId="29" xfId="1" applyNumberFormat="1" applyFont="1" applyFill="1" applyBorder="1" applyAlignment="1" applyProtection="1">
      <alignment horizontal="center" vertical="top"/>
      <protection locked="0"/>
    </xf>
    <xf numFmtId="0" fontId="6" fillId="5" borderId="2" xfId="0" applyFont="1" applyFill="1" applyBorder="1" applyAlignment="1" applyProtection="1">
      <alignment horizontal="center" vertical="top"/>
    </xf>
    <xf numFmtId="0" fontId="3" fillId="5" borderId="3" xfId="0" applyFont="1" applyFill="1" applyBorder="1" applyAlignment="1" applyProtection="1">
      <alignment vertical="top"/>
    </xf>
    <xf numFmtId="0" fontId="3" fillId="5" borderId="9" xfId="0" applyFont="1" applyFill="1" applyBorder="1" applyAlignment="1" applyProtection="1">
      <alignment vertical="top"/>
    </xf>
    <xf numFmtId="0" fontId="3" fillId="0" borderId="7" xfId="0" applyFont="1" applyBorder="1" applyAlignment="1" applyProtection="1">
      <alignment vertical="top" wrapText="1"/>
    </xf>
    <xf numFmtId="189" fontId="3" fillId="7" borderId="7" xfId="1" applyNumberFormat="1" applyFont="1" applyFill="1" applyBorder="1" applyAlignment="1" applyProtection="1">
      <alignment horizontal="right" vertical="top"/>
      <protection locked="0"/>
    </xf>
    <xf numFmtId="189" fontId="3" fillId="3" borderId="8" xfId="1" applyNumberFormat="1" applyFont="1" applyFill="1" applyBorder="1" applyAlignment="1" applyProtection="1">
      <alignment horizontal="right" vertical="top"/>
      <protection locked="0"/>
    </xf>
    <xf numFmtId="189" fontId="3" fillId="3" borderId="6" xfId="1" applyNumberFormat="1" applyFont="1" applyFill="1" applyBorder="1" applyAlignment="1" applyProtection="1">
      <alignment horizontal="right" vertical="top"/>
      <protection locked="0"/>
    </xf>
    <xf numFmtId="0" fontId="6" fillId="6" borderId="13" xfId="0" applyFont="1" applyFill="1" applyBorder="1" applyAlignment="1" applyProtection="1">
      <alignment vertical="top" wrapText="1"/>
    </xf>
    <xf numFmtId="187" fontId="6" fillId="6" borderId="20" xfId="1" applyNumberFormat="1" applyFont="1" applyFill="1" applyBorder="1" applyAlignment="1" applyProtection="1">
      <alignment horizontal="center" vertical="top"/>
    </xf>
    <xf numFmtId="189" fontId="3" fillId="7" borderId="33" xfId="1" applyNumberFormat="1" applyFont="1" applyFill="1" applyBorder="1" applyAlignment="1" applyProtection="1">
      <alignment horizontal="center" vertical="top"/>
      <protection locked="0"/>
    </xf>
    <xf numFmtId="189" fontId="3" fillId="7" borderId="24" xfId="1" applyNumberFormat="1" applyFont="1" applyFill="1" applyBorder="1" applyAlignment="1" applyProtection="1">
      <alignment horizontal="center" vertical="top"/>
      <protection locked="0"/>
    </xf>
    <xf numFmtId="187" fontId="3" fillId="7" borderId="24" xfId="1" applyNumberFormat="1" applyFont="1" applyFill="1" applyBorder="1" applyAlignment="1" applyProtection="1">
      <alignment horizontal="center" vertical="top"/>
      <protection locked="0"/>
    </xf>
    <xf numFmtId="0" fontId="6" fillId="6" borderId="17" xfId="0" applyFont="1" applyFill="1" applyBorder="1" applyAlignment="1" applyProtection="1">
      <alignment vertical="top" wrapText="1"/>
    </xf>
    <xf numFmtId="187" fontId="6" fillId="6" borderId="32" xfId="1" applyNumberFormat="1" applyFont="1" applyFill="1" applyBorder="1" applyAlignment="1" applyProtection="1">
      <alignment horizontal="center" vertical="top"/>
    </xf>
    <xf numFmtId="0" fontId="3" fillId="0" borderId="21" xfId="0" applyFont="1" applyBorder="1" applyAlignment="1" applyProtection="1">
      <alignment vertical="top" wrapText="1"/>
    </xf>
    <xf numFmtId="187" fontId="3" fillId="7" borderId="22" xfId="1" applyNumberFormat="1" applyFont="1" applyFill="1" applyBorder="1" applyAlignment="1" applyProtection="1">
      <alignment horizontal="right" vertical="top"/>
      <protection locked="0"/>
    </xf>
    <xf numFmtId="0" fontId="3" fillId="5" borderId="26" xfId="0" applyFont="1" applyFill="1" applyBorder="1" applyAlignment="1" applyProtection="1">
      <alignment vertical="top" wrapText="1"/>
    </xf>
    <xf numFmtId="0" fontId="3" fillId="5" borderId="27" xfId="0" applyFont="1" applyFill="1" applyBorder="1" applyAlignment="1" applyProtection="1">
      <alignment vertical="top" wrapText="1"/>
    </xf>
    <xf numFmtId="0" fontId="3" fillId="5" borderId="28" xfId="0" applyFont="1" applyFill="1" applyBorder="1" applyAlignment="1" applyProtection="1">
      <alignment vertical="top" wrapText="1"/>
    </xf>
    <xf numFmtId="0" fontId="3" fillId="0" borderId="8" xfId="0" applyFont="1" applyBorder="1" applyAlignment="1" applyProtection="1">
      <alignment vertical="top" wrapText="1"/>
    </xf>
    <xf numFmtId="0" fontId="3" fillId="0" borderId="1" xfId="0" applyFont="1" applyBorder="1" applyAlignment="1" applyProtection="1">
      <alignment vertical="top" wrapText="1"/>
    </xf>
    <xf numFmtId="187" fontId="3" fillId="7" borderId="1" xfId="1" applyNumberFormat="1" applyFont="1" applyFill="1" applyBorder="1" applyAlignment="1" applyProtection="1">
      <alignment horizontal="center" vertical="top"/>
      <protection locked="0"/>
    </xf>
    <xf numFmtId="187" fontId="3" fillId="3" borderId="7" xfId="1" applyNumberFormat="1" applyFont="1" applyFill="1" applyBorder="1" applyAlignment="1" applyProtection="1">
      <alignment horizontal="right" vertical="top"/>
      <protection locked="0"/>
    </xf>
    <xf numFmtId="2" fontId="6" fillId="6" borderId="19" xfId="1" applyNumberFormat="1" applyFont="1" applyFill="1" applyBorder="1" applyAlignment="1" applyProtection="1">
      <alignment horizontal="center" vertical="top"/>
    </xf>
    <xf numFmtId="187" fontId="3" fillId="3" borderId="14" xfId="1" applyNumberFormat="1" applyFont="1" applyFill="1" applyBorder="1" applyAlignment="1" applyProtection="1">
      <alignment horizontal="right" vertical="top"/>
      <protection locked="0"/>
    </xf>
    <xf numFmtId="187" fontId="3" fillId="3" borderId="29" xfId="1" applyNumberFormat="1" applyFont="1" applyFill="1" applyBorder="1" applyAlignment="1" applyProtection="1">
      <alignment horizontal="right" vertical="top"/>
      <protection locked="0"/>
    </xf>
    <xf numFmtId="0" fontId="6" fillId="6" borderId="7" xfId="0" applyFont="1" applyFill="1" applyBorder="1" applyAlignment="1" applyProtection="1">
      <alignment vertical="top" wrapText="1"/>
    </xf>
    <xf numFmtId="2" fontId="6" fillId="6" borderId="7" xfId="1" applyNumberFormat="1" applyFont="1" applyFill="1" applyBorder="1" applyAlignment="1" applyProtection="1">
      <alignment horizontal="center" vertical="top"/>
    </xf>
    <xf numFmtId="0" fontId="3" fillId="0" borderId="26" xfId="0" applyFont="1" applyBorder="1" applyAlignment="1" applyProtection="1">
      <alignment vertical="top" wrapText="1"/>
    </xf>
    <xf numFmtId="187" fontId="3" fillId="7" borderId="14" xfId="1" applyNumberFormat="1" applyFont="1" applyFill="1" applyBorder="1" applyAlignment="1" applyProtection="1">
      <alignment horizontal="center" vertical="top"/>
      <protection locked="0"/>
    </xf>
    <xf numFmtId="0" fontId="3" fillId="0" borderId="27" xfId="0" applyFont="1" applyBorder="1" applyAlignment="1" applyProtection="1">
      <alignment vertical="top" wrapText="1"/>
    </xf>
    <xf numFmtId="189" fontId="3" fillId="7" borderId="33" xfId="1" applyNumberFormat="1" applyFont="1" applyFill="1" applyBorder="1" applyAlignment="1" applyProtection="1">
      <alignment horizontal="right" vertical="top"/>
      <protection locked="0"/>
    </xf>
    <xf numFmtId="189" fontId="3" fillId="7" borderId="24" xfId="1" applyNumberFormat="1" applyFont="1" applyFill="1" applyBorder="1" applyAlignment="1" applyProtection="1">
      <alignment horizontal="right" vertical="top"/>
      <protection locked="0"/>
    </xf>
    <xf numFmtId="2" fontId="6" fillId="6" borderId="32" xfId="1" applyNumberFormat="1" applyFont="1" applyFill="1" applyBorder="1" applyAlignment="1" applyProtection="1">
      <alignment horizontal="center" vertical="top"/>
    </xf>
    <xf numFmtId="189" fontId="3" fillId="7" borderId="8" xfId="1" applyNumberFormat="1" applyFont="1" applyFill="1" applyBorder="1" applyAlignment="1" applyProtection="1">
      <alignment horizontal="center" vertical="top"/>
      <protection locked="0"/>
    </xf>
    <xf numFmtId="188" fontId="3" fillId="7" borderId="22" xfId="1" applyNumberFormat="1" applyFont="1" applyFill="1" applyBorder="1" applyAlignment="1" applyProtection="1">
      <alignment horizontal="center" vertical="top"/>
      <protection locked="0"/>
    </xf>
    <xf numFmtId="0" fontId="6" fillId="5" borderId="6" xfId="0" applyFont="1" applyFill="1" applyBorder="1" applyAlignment="1" applyProtection="1">
      <alignment horizontal="center" vertical="top"/>
    </xf>
    <xf numFmtId="0" fontId="6" fillId="4" borderId="26" xfId="0" applyFont="1" applyFill="1" applyBorder="1" applyAlignment="1" applyProtection="1">
      <alignment vertical="top" wrapText="1"/>
    </xf>
    <xf numFmtId="187" fontId="6" fillId="4" borderId="14" xfId="1" applyNumberFormat="1" applyFont="1" applyFill="1" applyBorder="1" applyAlignment="1" applyProtection="1">
      <alignment horizontal="center" vertical="top"/>
    </xf>
    <xf numFmtId="0" fontId="6" fillId="5" borderId="7" xfId="0" applyFont="1" applyFill="1" applyBorder="1" applyAlignment="1" applyProtection="1">
      <alignment horizontal="center" vertical="top"/>
    </xf>
    <xf numFmtId="189" fontId="3" fillId="7" borderId="1" xfId="1" applyNumberFormat="1" applyFont="1" applyFill="1" applyBorder="1" applyAlignment="1" applyProtection="1">
      <alignment horizontal="right" vertical="top"/>
      <protection locked="0"/>
    </xf>
    <xf numFmtId="0" fontId="6" fillId="4" borderId="27" xfId="0" applyFont="1" applyFill="1" applyBorder="1" applyAlignment="1" applyProtection="1">
      <alignment vertical="top" wrapText="1"/>
    </xf>
    <xf numFmtId="189" fontId="3" fillId="7" borderId="22" xfId="1" applyNumberFormat="1" applyFont="1" applyFill="1" applyBorder="1" applyAlignment="1" applyProtection="1">
      <alignment horizontal="center" vertical="top"/>
      <protection locked="0"/>
    </xf>
    <xf numFmtId="0" fontId="6" fillId="5" borderId="8" xfId="0" applyFont="1" applyFill="1" applyBorder="1" applyAlignment="1" applyProtection="1">
      <alignment horizontal="center" vertical="top"/>
    </xf>
    <xf numFmtId="189" fontId="3" fillId="7" borderId="14" xfId="1" applyNumberFormat="1" applyFont="1" applyFill="1" applyBorder="1" applyAlignment="1" applyProtection="1">
      <alignment horizontal="right" vertical="top"/>
      <protection locked="0"/>
    </xf>
    <xf numFmtId="189" fontId="3" fillId="7" borderId="29" xfId="1" applyNumberFormat="1" applyFont="1" applyFill="1" applyBorder="1" applyAlignment="1" applyProtection="1">
      <alignment horizontal="right" vertical="top"/>
      <protection locked="0"/>
    </xf>
    <xf numFmtId="189" fontId="3" fillId="7" borderId="14" xfId="1" applyNumberFormat="1" applyFont="1" applyFill="1" applyBorder="1" applyAlignment="1" applyProtection="1">
      <alignment horizontal="left" vertical="top" indent="1"/>
      <protection locked="0"/>
    </xf>
    <xf numFmtId="0" fontId="3" fillId="0" borderId="6" xfId="0" applyFont="1" applyBorder="1" applyAlignment="1" applyProtection="1">
      <alignment vertical="top" wrapText="1"/>
    </xf>
    <xf numFmtId="189" fontId="3" fillId="7" borderId="6" xfId="1" applyNumberFormat="1" applyFont="1" applyFill="1" applyBorder="1" applyAlignment="1" applyProtection="1">
      <alignment horizontal="right" vertical="top"/>
      <protection locked="0"/>
    </xf>
    <xf numFmtId="187" fontId="3" fillId="7" borderId="1" xfId="1" applyNumberFormat="1" applyFont="1" applyFill="1" applyBorder="1" applyAlignment="1" applyProtection="1">
      <alignment horizontal="right" vertical="top"/>
      <protection locked="0"/>
    </xf>
    <xf numFmtId="189" fontId="3" fillId="7" borderId="6" xfId="1" applyNumberFormat="1" applyFont="1" applyFill="1" applyBorder="1" applyAlignment="1" applyProtection="1">
      <alignment horizontal="left" vertical="top" indent="1"/>
      <protection locked="0"/>
    </xf>
    <xf numFmtId="189" fontId="3" fillId="7" borderId="8" xfId="1" applyNumberFormat="1" applyFont="1" applyFill="1" applyBorder="1" applyAlignment="1" applyProtection="1">
      <alignment horizontal="left" vertical="top" indent="1"/>
      <protection locked="0"/>
    </xf>
    <xf numFmtId="187" fontId="3" fillId="0" borderId="0" xfId="1" applyNumberFormat="1" applyFont="1" applyAlignment="1" applyProtection="1">
      <alignment horizontal="center" vertical="top"/>
      <protection locked="0"/>
    </xf>
    <xf numFmtId="189" fontId="3" fillId="7" borderId="1" xfId="1" applyNumberFormat="1" applyFont="1" applyFill="1" applyBorder="1" applyAlignment="1" applyProtection="1">
      <alignment horizontal="left" vertical="top" indent="1"/>
      <protection locked="0"/>
    </xf>
    <xf numFmtId="0" fontId="6" fillId="6" borderId="32" xfId="1" applyNumberFormat="1" applyFont="1" applyFill="1" applyBorder="1" applyAlignment="1" applyProtection="1">
      <alignment horizontal="center" vertical="top"/>
    </xf>
    <xf numFmtId="189" fontId="3" fillId="7" borderId="22" xfId="1" applyNumberFormat="1" applyFont="1" applyFill="1" applyBorder="1" applyAlignment="1" applyProtection="1">
      <alignment horizontal="right" vertical="top"/>
      <protection locked="0"/>
    </xf>
    <xf numFmtId="1" fontId="6" fillId="6" borderId="22" xfId="1" applyNumberFormat="1" applyFont="1" applyFill="1" applyBorder="1" applyAlignment="1" applyProtection="1">
      <alignment horizontal="center" vertical="top"/>
    </xf>
    <xf numFmtId="0" fontId="6" fillId="5" borderId="9" xfId="0" applyFont="1" applyFill="1" applyBorder="1" applyAlignment="1" applyProtection="1">
      <alignment horizontal="center" vertical="top"/>
    </xf>
    <xf numFmtId="0" fontId="6" fillId="5" borderId="10" xfId="0" applyFont="1" applyFill="1" applyBorder="1" applyAlignment="1" applyProtection="1">
      <alignment horizontal="center" vertical="top"/>
    </xf>
    <xf numFmtId="10" fontId="6" fillId="5" borderId="12" xfId="0" applyNumberFormat="1" applyFont="1" applyFill="1" applyBorder="1" applyAlignment="1" applyProtection="1">
      <alignment horizontal="center" vertical="top"/>
    </xf>
    <xf numFmtId="189" fontId="3" fillId="7" borderId="22" xfId="1" applyNumberFormat="1" applyFont="1" applyFill="1" applyBorder="1" applyAlignment="1" applyProtection="1">
      <alignment horizontal="left" vertical="top" indent="1"/>
      <protection locked="0"/>
    </xf>
    <xf numFmtId="0" fontId="6" fillId="5" borderId="12" xfId="0" applyFont="1" applyFill="1" applyBorder="1" applyAlignment="1" applyProtection="1">
      <alignment horizontal="center" vertical="top"/>
    </xf>
    <xf numFmtId="187" fontId="3" fillId="4" borderId="14" xfId="1" applyNumberFormat="1" applyFont="1" applyFill="1" applyBorder="1" applyAlignment="1" applyProtection="1">
      <alignment horizontal="center" vertical="top"/>
    </xf>
    <xf numFmtId="187" fontId="3" fillId="7" borderId="29" xfId="1" applyNumberFormat="1" applyFont="1" applyFill="1" applyBorder="1" applyAlignment="1" applyProtection="1">
      <alignment horizontal="right" vertical="top"/>
      <protection locked="0"/>
    </xf>
    <xf numFmtId="0" fontId="3" fillId="5" borderId="7" xfId="0" applyFont="1" applyFill="1" applyBorder="1" applyAlignment="1" applyProtection="1">
      <alignment horizontal="center" vertical="top"/>
    </xf>
    <xf numFmtId="0" fontId="3" fillId="5" borderId="7" xfId="0" applyFont="1" applyFill="1" applyBorder="1" applyAlignment="1" applyProtection="1">
      <alignment vertical="top"/>
    </xf>
    <xf numFmtId="0" fontId="3" fillId="5" borderId="12" xfId="0" applyFont="1" applyFill="1" applyBorder="1" applyAlignment="1" applyProtection="1">
      <alignment horizontal="center" vertical="top"/>
    </xf>
    <xf numFmtId="0" fontId="6" fillId="5" borderId="21" xfId="0" applyFont="1" applyFill="1" applyBorder="1" applyAlignment="1" applyProtection="1">
      <alignment vertical="top" wrapText="1"/>
    </xf>
    <xf numFmtId="0" fontId="3" fillId="0" borderId="0" xfId="0" applyFont="1" applyFill="1" applyAlignment="1" applyProtection="1">
      <alignment vertical="top" wrapText="1"/>
    </xf>
    <xf numFmtId="0" fontId="3" fillId="0" borderId="0" xfId="0" applyFont="1" applyFill="1" applyAlignment="1" applyProtection="1">
      <alignment horizontal="left" vertical="top" wrapText="1"/>
    </xf>
    <xf numFmtId="189" fontId="3" fillId="7" borderId="9" xfId="1" applyNumberFormat="1" applyFont="1" applyFill="1" applyBorder="1" applyAlignment="1" applyProtection="1">
      <alignment horizontal="right" vertical="top"/>
      <protection locked="0"/>
    </xf>
    <xf numFmtId="0" fontId="3" fillId="5" borderId="36" xfId="0" applyFont="1" applyFill="1" applyBorder="1" applyAlignment="1" applyProtection="1">
      <alignment horizontal="right" vertical="top" wrapText="1"/>
    </xf>
    <xf numFmtId="0" fontId="3" fillId="3" borderId="25" xfId="0" applyFont="1" applyFill="1" applyBorder="1" applyAlignment="1" applyProtection="1">
      <alignment horizontal="right" vertical="top" wrapText="1"/>
    </xf>
    <xf numFmtId="0" fontId="6" fillId="3" borderId="34" xfId="0" applyFont="1" applyFill="1" applyBorder="1" applyAlignment="1" applyProtection="1">
      <alignment horizontal="left" vertical="top" wrapText="1"/>
    </xf>
    <xf numFmtId="0" fontId="6" fillId="3" borderId="25" xfId="0" applyFont="1" applyFill="1" applyBorder="1" applyAlignment="1" applyProtection="1">
      <alignment horizontal="left" vertical="top" wrapText="1"/>
    </xf>
    <xf numFmtId="0" fontId="5" fillId="3" borderId="34" xfId="0" applyFont="1" applyFill="1" applyBorder="1" applyAlignment="1">
      <alignment vertical="top" wrapText="1"/>
    </xf>
    <xf numFmtId="0" fontId="5" fillId="3" borderId="11" xfId="0" applyFont="1" applyFill="1" applyBorder="1" applyAlignment="1" applyProtection="1">
      <alignment horizontal="left" vertical="top" wrapText="1"/>
    </xf>
    <xf numFmtId="0" fontId="3" fillId="0" borderId="35" xfId="0" applyFont="1" applyBorder="1" applyAlignment="1" applyProtection="1">
      <alignment vertical="top" wrapText="1"/>
    </xf>
    <xf numFmtId="0" fontId="5" fillId="3" borderId="11" xfId="0" applyFont="1" applyFill="1" applyBorder="1" applyAlignment="1" applyProtection="1">
      <alignment vertical="top" wrapText="1"/>
    </xf>
    <xf numFmtId="0" fontId="5" fillId="3" borderId="25" xfId="0" applyFont="1" applyFill="1" applyBorder="1" applyAlignment="1" applyProtection="1">
      <alignment horizontal="right" vertical="top" wrapText="1"/>
    </xf>
    <xf numFmtId="0" fontId="5" fillId="3" borderId="21" xfId="0" applyFont="1" applyFill="1" applyBorder="1" applyAlignment="1" applyProtection="1">
      <alignment vertical="top" wrapText="1"/>
    </xf>
    <xf numFmtId="0" fontId="3" fillId="3" borderId="23" xfId="0" applyFont="1" applyFill="1" applyBorder="1" applyAlignment="1" applyProtection="1">
      <alignment horizontal="right" vertical="top" wrapText="1"/>
    </xf>
    <xf numFmtId="0" fontId="5" fillId="3" borderId="34" xfId="0" applyFont="1" applyFill="1" applyBorder="1" applyAlignment="1" applyProtection="1">
      <alignment horizontal="left" vertical="top" wrapText="1"/>
    </xf>
    <xf numFmtId="0" fontId="5" fillId="3" borderId="25" xfId="0" applyFont="1" applyFill="1" applyBorder="1" applyAlignment="1" applyProtection="1">
      <alignment horizontal="left" vertical="top" wrapText="1"/>
    </xf>
    <xf numFmtId="0" fontId="5" fillId="3" borderId="25" xfId="0" applyFont="1" applyFill="1" applyBorder="1" applyAlignment="1" applyProtection="1">
      <alignment vertical="top" wrapText="1"/>
    </xf>
    <xf numFmtId="0" fontId="5" fillId="3" borderId="25" xfId="0" applyFont="1" applyFill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justify" vertical="top" wrapText="1"/>
    </xf>
    <xf numFmtId="0" fontId="3" fillId="0" borderId="26" xfId="0" applyFont="1" applyBorder="1" applyAlignment="1" applyProtection="1">
      <alignment vertical="center" wrapText="1"/>
    </xf>
    <xf numFmtId="0" fontId="3" fillId="0" borderId="27" xfId="0" applyFont="1" applyBorder="1" applyAlignment="1" applyProtection="1">
      <alignment vertical="center" wrapText="1"/>
    </xf>
    <xf numFmtId="0" fontId="3" fillId="0" borderId="28" xfId="0" applyFont="1" applyBorder="1" applyAlignment="1" applyProtection="1">
      <alignment vertical="center" wrapText="1"/>
    </xf>
    <xf numFmtId="0" fontId="5" fillId="3" borderId="11" xfId="0" applyFont="1" applyFill="1" applyBorder="1" applyAlignment="1" applyProtection="1">
      <alignment horizontal="left" vertical="center" wrapText="1"/>
    </xf>
    <xf numFmtId="0" fontId="3" fillId="0" borderId="35" xfId="0" applyFont="1" applyBorder="1" applyAlignment="1" applyProtection="1">
      <alignment vertical="center" wrapText="1"/>
    </xf>
    <xf numFmtId="0" fontId="5" fillId="3" borderId="11" xfId="0" applyFont="1" applyFill="1" applyBorder="1" applyAlignment="1" applyProtection="1">
      <alignment vertical="center" wrapText="1"/>
    </xf>
    <xf numFmtId="187" fontId="4" fillId="2" borderId="6" xfId="1" applyNumberFormat="1" applyFont="1" applyFill="1" applyBorder="1" applyAlignment="1" applyProtection="1">
      <alignment horizontal="center" vertical="top"/>
    </xf>
    <xf numFmtId="0" fontId="5" fillId="3" borderId="34" xfId="0" applyFont="1" applyFill="1" applyBorder="1" applyAlignment="1" applyProtection="1">
      <alignment horizontal="left" vertical="center" wrapText="1"/>
    </xf>
    <xf numFmtId="189" fontId="3" fillId="3" borderId="34" xfId="1" applyNumberFormat="1" applyFont="1" applyFill="1" applyBorder="1" applyAlignment="1" applyProtection="1">
      <alignment horizontal="right" vertical="top"/>
    </xf>
    <xf numFmtId="189" fontId="3" fillId="4" borderId="1" xfId="1" applyNumberFormat="1" applyFont="1" applyFill="1" applyBorder="1" applyAlignment="1" applyProtection="1">
      <alignment horizontal="right" vertical="top"/>
    </xf>
    <xf numFmtId="189" fontId="5" fillId="3" borderId="34" xfId="1" applyNumberFormat="1" applyFont="1" applyFill="1" applyBorder="1" applyAlignment="1" applyProtection="1">
      <alignment horizontal="right" vertical="top"/>
    </xf>
    <xf numFmtId="187" fontId="3" fillId="4" borderId="1" xfId="1" applyNumberFormat="1" applyFont="1" applyFill="1" applyBorder="1" applyAlignment="1" applyProtection="1">
      <alignment horizontal="right" vertical="top"/>
    </xf>
    <xf numFmtId="189" fontId="3" fillId="3" borderId="22" xfId="1" applyNumberFormat="1" applyFont="1" applyFill="1" applyBorder="1" applyAlignment="1" applyProtection="1">
      <alignment horizontal="left" vertical="top" indent="1"/>
    </xf>
    <xf numFmtId="0" fontId="6" fillId="0" borderId="0" xfId="0" applyFont="1" applyAlignment="1" applyProtection="1">
      <alignment vertical="top"/>
      <protection locked="0"/>
    </xf>
    <xf numFmtId="187" fontId="3" fillId="7" borderId="14" xfId="1" applyNumberFormat="1" applyFont="1" applyFill="1" applyBorder="1" applyAlignment="1" applyProtection="1">
      <alignment horizontal="left" vertical="top" indent="1"/>
      <protection locked="0"/>
    </xf>
    <xf numFmtId="2" fontId="3" fillId="7" borderId="14" xfId="1" applyNumberFormat="1" applyFont="1" applyFill="1" applyBorder="1" applyAlignment="1" applyProtection="1">
      <alignment horizontal="right" vertical="top" indent="1"/>
      <protection locked="0"/>
    </xf>
    <xf numFmtId="187" fontId="6" fillId="6" borderId="22" xfId="1" applyNumberFormat="1" applyFont="1" applyFill="1" applyBorder="1" applyAlignment="1" applyProtection="1">
      <alignment horizontal="center" vertical="top"/>
    </xf>
    <xf numFmtId="0" fontId="6" fillId="5" borderId="6" xfId="0" applyFont="1" applyFill="1" applyBorder="1" applyAlignment="1" applyProtection="1">
      <alignment horizontal="center" vertical="top"/>
    </xf>
    <xf numFmtId="0" fontId="6" fillId="5" borderId="7" xfId="0" applyFont="1" applyFill="1" applyBorder="1" applyAlignment="1" applyProtection="1">
      <alignment horizontal="center" vertical="top"/>
    </xf>
    <xf numFmtId="0" fontId="6" fillId="5" borderId="8" xfId="0" applyFont="1" applyFill="1" applyBorder="1" applyAlignment="1" applyProtection="1">
      <alignment horizontal="center" vertical="top"/>
    </xf>
    <xf numFmtId="10" fontId="6" fillId="5" borderId="7" xfId="2" applyNumberFormat="1" applyFont="1" applyFill="1" applyBorder="1" applyAlignment="1" applyProtection="1">
      <alignment horizontal="center" vertical="top"/>
    </xf>
    <xf numFmtId="10" fontId="6" fillId="5" borderId="7" xfId="0" applyNumberFormat="1" applyFont="1" applyFill="1" applyBorder="1" applyAlignment="1" applyProtection="1">
      <alignment horizontal="center" vertical="top"/>
    </xf>
    <xf numFmtId="49" fontId="6" fillId="5" borderId="6" xfId="0" applyNumberFormat="1" applyFont="1" applyFill="1" applyBorder="1" applyAlignment="1" applyProtection="1">
      <alignment horizontal="center" vertical="top"/>
    </xf>
    <xf numFmtId="49" fontId="6" fillId="5" borderId="8" xfId="0" applyNumberFormat="1" applyFont="1" applyFill="1" applyBorder="1" applyAlignment="1" applyProtection="1">
      <alignment horizontal="center" vertical="top"/>
    </xf>
    <xf numFmtId="0" fontId="6" fillId="5" borderId="5" xfId="0" applyFont="1" applyFill="1" applyBorder="1" applyAlignment="1" applyProtection="1">
      <alignment horizontal="center" vertical="top"/>
    </xf>
    <xf numFmtId="0" fontId="6" fillId="5" borderId="10" xfId="0" applyFont="1" applyFill="1" applyBorder="1" applyAlignment="1" applyProtection="1">
      <alignment horizontal="center" vertical="top"/>
    </xf>
    <xf numFmtId="0" fontId="6" fillId="5" borderId="12" xfId="0" applyFont="1" applyFill="1" applyBorder="1" applyAlignment="1" applyProtection="1">
      <alignment horizontal="center" vertical="top"/>
    </xf>
    <xf numFmtId="0" fontId="4" fillId="2" borderId="4" xfId="0" applyFont="1" applyFill="1" applyBorder="1" applyAlignment="1" applyProtection="1">
      <alignment horizontal="center" vertical="top"/>
    </xf>
    <xf numFmtId="0" fontId="3" fillId="0" borderId="0" xfId="0" applyFont="1" applyAlignment="1" applyProtection="1">
      <alignment vertical="top"/>
    </xf>
    <xf numFmtId="0" fontId="3" fillId="5" borderId="6" xfId="0" applyFont="1" applyFill="1" applyBorder="1" applyAlignment="1" applyProtection="1">
      <alignment vertical="top"/>
    </xf>
    <xf numFmtId="0" fontId="3" fillId="5" borderId="7" xfId="0" applyFont="1" applyFill="1" applyBorder="1" applyAlignment="1" applyProtection="1">
      <alignment vertical="top"/>
    </xf>
    <xf numFmtId="0" fontId="3" fillId="5" borderId="8" xfId="0" applyFont="1" applyFill="1" applyBorder="1" applyAlignment="1" applyProtection="1">
      <alignment vertical="top"/>
    </xf>
    <xf numFmtId="0" fontId="3" fillId="5" borderId="6" xfId="0" applyFont="1" applyFill="1" applyBorder="1" applyAlignment="1" applyProtection="1">
      <alignment horizontal="center" vertical="top"/>
    </xf>
    <xf numFmtId="0" fontId="3" fillId="5" borderId="7" xfId="0" applyFont="1" applyFill="1" applyBorder="1" applyAlignment="1" applyProtection="1">
      <alignment horizontal="center" vertical="top"/>
    </xf>
    <xf numFmtId="0" fontId="3" fillId="5" borderId="8" xfId="0" applyFont="1" applyFill="1" applyBorder="1" applyAlignment="1" applyProtection="1">
      <alignment horizontal="center" vertical="top"/>
    </xf>
    <xf numFmtId="10" fontId="6" fillId="5" borderId="1" xfId="0" applyNumberFormat="1" applyFont="1" applyFill="1" applyBorder="1" applyAlignment="1" applyProtection="1">
      <alignment horizontal="center" vertical="top"/>
    </xf>
    <xf numFmtId="0" fontId="6" fillId="5" borderId="1" xfId="0" applyFont="1" applyFill="1" applyBorder="1" applyAlignment="1" applyProtection="1">
      <alignment horizontal="center" vertical="top"/>
    </xf>
    <xf numFmtId="0" fontId="12" fillId="0" borderId="0" xfId="0" applyFont="1" applyAlignment="1" applyProtection="1">
      <alignment horizontal="center" vertical="top" wrapText="1"/>
    </xf>
    <xf numFmtId="0" fontId="5" fillId="0" borderId="0" xfId="0" applyFont="1" applyAlignment="1" applyProtection="1">
      <alignment horizontal="center" vertical="top" wrapText="1"/>
    </xf>
    <xf numFmtId="0" fontId="2" fillId="0" borderId="5" xfId="0" applyFont="1" applyBorder="1" applyAlignment="1" applyProtection="1">
      <alignment horizontal="center"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63501</xdr:colOff>
      <xdr:row>0</xdr:row>
      <xdr:rowOff>59531</xdr:rowOff>
    </xdr:from>
    <xdr:to>
      <xdr:col>0</xdr:col>
      <xdr:colOff>829327</xdr:colOff>
      <xdr:row>3</xdr:row>
      <xdr:rowOff>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xmlns="" id="{C8FE4FD3-F776-404A-8B48-5198AF3BE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1" y="59531"/>
          <a:ext cx="765826" cy="8294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201084</xdr:rowOff>
    </xdr:from>
    <xdr:to>
      <xdr:col>0</xdr:col>
      <xdr:colOff>1</xdr:colOff>
      <xdr:row>23</xdr:row>
      <xdr:rowOff>596039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xmlns="" id="{81924B83-D018-42F5-8BDA-DAE4332BD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0" y="4910667"/>
          <a:ext cx="1" cy="36281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0"/>
  <sheetViews>
    <sheetView tabSelected="1" zoomScale="90" zoomScaleNormal="90" workbookViewId="0">
      <selection activeCell="R9" sqref="R9"/>
    </sheetView>
  </sheetViews>
  <sheetFormatPr defaultColWidth="9.125" defaultRowHeight="23.25" customHeight="1" x14ac:dyDescent="0.2"/>
  <cols>
    <col min="1" max="1" width="64" style="20" customWidth="1"/>
    <col min="2" max="2" width="12.125" style="83" customWidth="1"/>
    <col min="3" max="3" width="9.875" style="20" customWidth="1"/>
    <col min="4" max="4" width="11.125" style="22" hidden="1" customWidth="1"/>
    <col min="5" max="5" width="10.375" style="22" hidden="1" customWidth="1"/>
    <col min="6" max="6" width="11.375" style="22" hidden="1" customWidth="1"/>
    <col min="7" max="7" width="10.75" style="22" hidden="1" customWidth="1"/>
    <col min="8" max="8" width="10.375" style="22" hidden="1" customWidth="1"/>
    <col min="9" max="10" width="0" style="23" hidden="1" customWidth="1"/>
    <col min="11" max="13" width="9.125" style="23" hidden="1" customWidth="1"/>
    <col min="14" max="15" width="4.625" style="23" hidden="1" customWidth="1"/>
    <col min="16" max="16384" width="9.125" style="23"/>
  </cols>
  <sheetData>
    <row r="1" spans="1:8" ht="23.25" customHeight="1" x14ac:dyDescent="0.2">
      <c r="A1" s="155" t="s">
        <v>234</v>
      </c>
      <c r="B1" s="155"/>
      <c r="C1" s="155"/>
    </row>
    <row r="2" spans="1:8" ht="23.25" customHeight="1" x14ac:dyDescent="0.2">
      <c r="A2" s="156" t="s">
        <v>235</v>
      </c>
      <c r="B2" s="156"/>
      <c r="C2" s="156"/>
    </row>
    <row r="3" spans="1:8" ht="23.25" customHeight="1" x14ac:dyDescent="0.2">
      <c r="A3" s="156" t="s">
        <v>236</v>
      </c>
      <c r="B3" s="156"/>
      <c r="C3" s="156"/>
    </row>
    <row r="4" spans="1:8" ht="23.25" customHeight="1" x14ac:dyDescent="0.2">
      <c r="A4" s="156" t="s">
        <v>237</v>
      </c>
      <c r="B4" s="156"/>
      <c r="C4" s="156"/>
    </row>
    <row r="5" spans="1:8" ht="23.25" customHeight="1" x14ac:dyDescent="0.2">
      <c r="A5" s="157" t="s">
        <v>238</v>
      </c>
      <c r="B5" s="157"/>
      <c r="C5" s="157"/>
    </row>
    <row r="6" spans="1:8" ht="23.25" customHeight="1" thickBot="1" x14ac:dyDescent="0.25">
      <c r="A6" s="2" t="s">
        <v>0</v>
      </c>
      <c r="B6" s="124" t="s">
        <v>210</v>
      </c>
      <c r="C6" s="2" t="s">
        <v>1</v>
      </c>
      <c r="D6" s="145" t="s">
        <v>69</v>
      </c>
      <c r="E6" s="146"/>
      <c r="F6" s="146"/>
      <c r="G6" s="146"/>
      <c r="H6" s="146"/>
    </row>
    <row r="7" spans="1:8" ht="46.5" customHeight="1" thickBot="1" x14ac:dyDescent="0.25">
      <c r="A7" s="107" t="s">
        <v>11</v>
      </c>
      <c r="B7" s="104"/>
      <c r="C7" s="105"/>
    </row>
    <row r="8" spans="1:8" ht="23.25" customHeight="1" thickBot="1" x14ac:dyDescent="0.25">
      <c r="A8" s="24" t="s">
        <v>239</v>
      </c>
      <c r="B8" s="25" t="e">
        <f>(((B10*(B11/30)*B12)*12)/B9)*100</f>
        <v>#DIV/0!</v>
      </c>
      <c r="C8" s="3" t="s">
        <v>212</v>
      </c>
      <c r="D8" s="26" t="s">
        <v>71</v>
      </c>
      <c r="E8" s="26" t="s">
        <v>72</v>
      </c>
      <c r="F8" s="26" t="s">
        <v>73</v>
      </c>
      <c r="G8" s="26" t="s">
        <v>70</v>
      </c>
      <c r="H8" s="26" t="s">
        <v>74</v>
      </c>
    </row>
    <row r="9" spans="1:8" ht="23.25" customHeight="1" thickBot="1" x14ac:dyDescent="0.25">
      <c r="A9" s="98" t="s">
        <v>5</v>
      </c>
      <c r="B9" s="73"/>
      <c r="C9" s="13" t="s">
        <v>6</v>
      </c>
    </row>
    <row r="10" spans="1:8" ht="41.25" customHeight="1" x14ac:dyDescent="0.2">
      <c r="A10" s="59" t="s">
        <v>200</v>
      </c>
      <c r="B10" s="27"/>
      <c r="C10" s="4" t="s">
        <v>2</v>
      </c>
      <c r="D10" s="153" t="s">
        <v>79</v>
      </c>
      <c r="E10" s="147" t="s">
        <v>78</v>
      </c>
      <c r="F10" s="147" t="s">
        <v>77</v>
      </c>
      <c r="G10" s="147" t="s">
        <v>76</v>
      </c>
      <c r="H10" s="147" t="s">
        <v>75</v>
      </c>
    </row>
    <row r="11" spans="1:8" ht="42" customHeight="1" x14ac:dyDescent="0.2">
      <c r="A11" s="61" t="s">
        <v>201</v>
      </c>
      <c r="B11" s="28"/>
      <c r="C11" s="5" t="s">
        <v>3</v>
      </c>
      <c r="D11" s="154"/>
      <c r="E11" s="148"/>
      <c r="F11" s="148"/>
      <c r="G11" s="148"/>
      <c r="H11" s="148"/>
    </row>
    <row r="12" spans="1:8" ht="45.75" customHeight="1" thickBot="1" x14ac:dyDescent="0.25">
      <c r="A12" s="61" t="s">
        <v>202</v>
      </c>
      <c r="B12" s="28"/>
      <c r="C12" s="5" t="s">
        <v>4</v>
      </c>
      <c r="D12" s="154"/>
      <c r="E12" s="148"/>
      <c r="F12" s="148"/>
      <c r="G12" s="148"/>
      <c r="H12" s="148"/>
    </row>
    <row r="13" spans="1:8" ht="23.25" customHeight="1" thickBot="1" x14ac:dyDescent="0.25">
      <c r="A13" s="24" t="s">
        <v>209</v>
      </c>
      <c r="B13" s="87">
        <f>B14</f>
        <v>0</v>
      </c>
      <c r="C13" s="3" t="s">
        <v>7</v>
      </c>
      <c r="D13" s="31"/>
      <c r="E13" s="32"/>
      <c r="F13" s="32"/>
      <c r="G13" s="32"/>
      <c r="H13" s="33"/>
    </row>
    <row r="14" spans="1:8" ht="44.25" customHeight="1" thickBot="1" x14ac:dyDescent="0.25">
      <c r="A14" s="45" t="s">
        <v>203</v>
      </c>
      <c r="B14" s="86"/>
      <c r="C14" s="13" t="s">
        <v>7</v>
      </c>
      <c r="D14" s="142">
        <v>5</v>
      </c>
      <c r="E14" s="142"/>
      <c r="F14" s="142"/>
      <c r="G14" s="142"/>
      <c r="H14" s="143"/>
    </row>
    <row r="15" spans="1:8" ht="25.5" customHeight="1" thickBot="1" x14ac:dyDescent="0.25">
      <c r="A15" s="24" t="s">
        <v>257</v>
      </c>
      <c r="B15" s="25" t="e">
        <f>(1-(ABS(B17-B16)/B17))*100</f>
        <v>#DIV/0!</v>
      </c>
      <c r="C15" s="8" t="s">
        <v>212</v>
      </c>
      <c r="D15" s="135" t="s">
        <v>159</v>
      </c>
      <c r="E15" s="147" t="s">
        <v>158</v>
      </c>
      <c r="F15" s="147" t="s">
        <v>157</v>
      </c>
      <c r="G15" s="147" t="s">
        <v>155</v>
      </c>
      <c r="H15" s="150" t="s">
        <v>156</v>
      </c>
    </row>
    <row r="16" spans="1:8" ht="23.25" customHeight="1" x14ac:dyDescent="0.2">
      <c r="A16" s="50" t="s">
        <v>205</v>
      </c>
      <c r="B16" s="36"/>
      <c r="C16" s="9" t="s">
        <v>211</v>
      </c>
      <c r="D16" s="151"/>
      <c r="E16" s="148"/>
      <c r="F16" s="148"/>
      <c r="G16" s="148"/>
      <c r="H16" s="151"/>
    </row>
    <row r="17" spans="1:8" ht="23.25" customHeight="1" thickBot="1" x14ac:dyDescent="0.25">
      <c r="A17" s="117" t="s">
        <v>204</v>
      </c>
      <c r="B17" s="37"/>
      <c r="C17" s="10" t="s">
        <v>211</v>
      </c>
      <c r="D17" s="152"/>
      <c r="E17" s="149"/>
      <c r="F17" s="149"/>
      <c r="G17" s="149"/>
      <c r="H17" s="152"/>
    </row>
    <row r="18" spans="1:8" ht="50.25" customHeight="1" thickBot="1" x14ac:dyDescent="0.25">
      <c r="A18" s="109" t="s">
        <v>10</v>
      </c>
      <c r="B18" s="106"/>
      <c r="C18" s="115"/>
      <c r="D18" s="97"/>
      <c r="E18" s="96"/>
      <c r="F18" s="96"/>
      <c r="G18" s="96"/>
      <c r="H18" s="95"/>
    </row>
    <row r="19" spans="1:8" ht="23.25" customHeight="1" thickBot="1" x14ac:dyDescent="0.25">
      <c r="A19" s="38" t="s">
        <v>213</v>
      </c>
      <c r="B19" s="39" t="e">
        <f>((B20+B21+B22)/B9)*100</f>
        <v>#DIV/0!</v>
      </c>
      <c r="C19" s="11" t="s">
        <v>212</v>
      </c>
      <c r="D19" s="135" t="s">
        <v>84</v>
      </c>
      <c r="E19" s="135" t="s">
        <v>83</v>
      </c>
      <c r="F19" s="135" t="s">
        <v>82</v>
      </c>
      <c r="G19" s="135" t="s">
        <v>81</v>
      </c>
      <c r="H19" s="135" t="s">
        <v>80</v>
      </c>
    </row>
    <row r="20" spans="1:8" ht="23.25" customHeight="1" x14ac:dyDescent="0.2">
      <c r="A20" s="118" t="s">
        <v>206</v>
      </c>
      <c r="B20" s="40"/>
      <c r="C20" s="4" t="s">
        <v>6</v>
      </c>
      <c r="D20" s="136"/>
      <c r="E20" s="136"/>
      <c r="F20" s="136"/>
      <c r="G20" s="136"/>
      <c r="H20" s="136"/>
    </row>
    <row r="21" spans="1:8" ht="38.25" customHeight="1" x14ac:dyDescent="0.2">
      <c r="A21" s="119" t="s">
        <v>207</v>
      </c>
      <c r="B21" s="41"/>
      <c r="C21" s="5" t="s">
        <v>6</v>
      </c>
      <c r="D21" s="136"/>
      <c r="E21" s="136"/>
      <c r="F21" s="136"/>
      <c r="G21" s="136"/>
      <c r="H21" s="136"/>
    </row>
    <row r="22" spans="1:8" ht="23.25" customHeight="1" x14ac:dyDescent="0.2">
      <c r="A22" s="119" t="s">
        <v>208</v>
      </c>
      <c r="B22" s="42"/>
      <c r="C22" s="5" t="s">
        <v>6</v>
      </c>
      <c r="D22" s="136"/>
      <c r="E22" s="136"/>
      <c r="F22" s="136"/>
      <c r="G22" s="136"/>
      <c r="H22" s="136"/>
    </row>
    <row r="23" spans="1:8" ht="23.25" customHeight="1" thickBot="1" x14ac:dyDescent="0.25">
      <c r="A23" s="43" t="s">
        <v>240</v>
      </c>
      <c r="B23" s="85">
        <f>B24</f>
        <v>0</v>
      </c>
      <c r="C23" s="12" t="s">
        <v>7</v>
      </c>
      <c r="D23" s="135" t="s">
        <v>123</v>
      </c>
      <c r="E23" s="135" t="s">
        <v>122</v>
      </c>
      <c r="F23" s="135" t="s">
        <v>121</v>
      </c>
      <c r="G23" s="135" t="s">
        <v>119</v>
      </c>
      <c r="H23" s="140" t="s">
        <v>120</v>
      </c>
    </row>
    <row r="24" spans="1:8" ht="62.25" customHeight="1" thickBot="1" x14ac:dyDescent="0.25">
      <c r="A24" s="45" t="s">
        <v>215</v>
      </c>
      <c r="B24" s="86"/>
      <c r="C24" s="13" t="s">
        <v>7</v>
      </c>
      <c r="D24" s="137"/>
      <c r="E24" s="137"/>
      <c r="F24" s="137"/>
      <c r="G24" s="137"/>
      <c r="H24" s="141"/>
    </row>
    <row r="25" spans="1:8" ht="23.25" customHeight="1" thickBot="1" x14ac:dyDescent="0.25">
      <c r="A25" s="24" t="s">
        <v>241</v>
      </c>
      <c r="B25" s="25" t="e">
        <f>(B27/B26)*(B28/B26)*100</f>
        <v>#DIV/0!</v>
      </c>
      <c r="C25" s="8" t="s">
        <v>212</v>
      </c>
      <c r="D25" s="135" t="s">
        <v>164</v>
      </c>
      <c r="E25" s="135" t="s">
        <v>163</v>
      </c>
      <c r="F25" s="135" t="s">
        <v>162</v>
      </c>
      <c r="G25" s="135" t="s">
        <v>161</v>
      </c>
      <c r="H25" s="135" t="s">
        <v>160</v>
      </c>
    </row>
    <row r="26" spans="1:8" ht="23.25" customHeight="1" x14ac:dyDescent="0.2">
      <c r="A26" s="47" t="s">
        <v>8</v>
      </c>
      <c r="B26" s="27"/>
      <c r="C26" s="4" t="s">
        <v>15</v>
      </c>
      <c r="D26" s="136"/>
      <c r="E26" s="136"/>
      <c r="F26" s="136"/>
      <c r="G26" s="136"/>
      <c r="H26" s="136"/>
    </row>
    <row r="27" spans="1:8" ht="39" customHeight="1" x14ac:dyDescent="0.2">
      <c r="A27" s="48" t="s">
        <v>216</v>
      </c>
      <c r="B27" s="28"/>
      <c r="C27" s="5" t="s">
        <v>15</v>
      </c>
      <c r="D27" s="136"/>
      <c r="E27" s="136"/>
      <c r="F27" s="136"/>
      <c r="G27" s="136"/>
      <c r="H27" s="136"/>
    </row>
    <row r="28" spans="1:8" ht="23.25" customHeight="1" thickBot="1" x14ac:dyDescent="0.25">
      <c r="A28" s="49" t="s">
        <v>9</v>
      </c>
      <c r="B28" s="30"/>
      <c r="C28" s="6" t="s">
        <v>15</v>
      </c>
      <c r="D28" s="137"/>
      <c r="E28" s="137"/>
      <c r="F28" s="137"/>
      <c r="G28" s="137"/>
      <c r="H28" s="137"/>
    </row>
    <row r="29" spans="1:8" ht="52.5" customHeight="1" thickBot="1" x14ac:dyDescent="0.25">
      <c r="A29" s="107" t="s">
        <v>264</v>
      </c>
      <c r="B29" s="113"/>
      <c r="C29" s="114"/>
      <c r="D29" s="70"/>
      <c r="E29" s="70"/>
      <c r="F29" s="70"/>
      <c r="G29" s="70"/>
      <c r="H29" s="70"/>
    </row>
    <row r="30" spans="1:8" ht="36.75" customHeight="1" thickBot="1" x14ac:dyDescent="0.25">
      <c r="A30" s="24" t="s">
        <v>214</v>
      </c>
      <c r="B30" s="25" t="e">
        <f>((B31+B32+B33)/B9)*100</f>
        <v>#DIV/0!</v>
      </c>
      <c r="C30" s="3" t="s">
        <v>212</v>
      </c>
      <c r="D30" s="135" t="s">
        <v>89</v>
      </c>
      <c r="E30" s="135" t="s">
        <v>88</v>
      </c>
      <c r="F30" s="135" t="s">
        <v>87</v>
      </c>
      <c r="G30" s="135" t="s">
        <v>86</v>
      </c>
      <c r="H30" s="135" t="s">
        <v>85</v>
      </c>
    </row>
    <row r="31" spans="1:8" ht="58.5" customHeight="1" x14ac:dyDescent="0.2">
      <c r="A31" s="50" t="s">
        <v>12</v>
      </c>
      <c r="B31" s="65"/>
      <c r="C31" s="9" t="s">
        <v>6</v>
      </c>
      <c r="D31" s="136"/>
      <c r="E31" s="136"/>
      <c r="F31" s="136"/>
      <c r="G31" s="136"/>
      <c r="H31" s="136"/>
    </row>
    <row r="32" spans="1:8" ht="60" customHeight="1" x14ac:dyDescent="0.2">
      <c r="A32" s="51" t="s">
        <v>13</v>
      </c>
      <c r="B32" s="28"/>
      <c r="C32" s="1" t="s">
        <v>6</v>
      </c>
      <c r="D32" s="136"/>
      <c r="E32" s="136"/>
      <c r="F32" s="136"/>
      <c r="G32" s="136"/>
      <c r="H32" s="136"/>
    </row>
    <row r="33" spans="1:8" ht="23.25" customHeight="1" thickBot="1" x14ac:dyDescent="0.25">
      <c r="A33" s="51" t="s">
        <v>14</v>
      </c>
      <c r="B33" s="28"/>
      <c r="C33" s="1" t="s">
        <v>6</v>
      </c>
      <c r="D33" s="136"/>
      <c r="E33" s="136"/>
      <c r="F33" s="136"/>
      <c r="G33" s="136"/>
      <c r="H33" s="136"/>
    </row>
    <row r="34" spans="1:8" ht="23.25" customHeight="1" thickBot="1" x14ac:dyDescent="0.25">
      <c r="A34" s="24" t="s">
        <v>217</v>
      </c>
      <c r="B34" s="25">
        <f>B35</f>
        <v>0</v>
      </c>
      <c r="C34" s="14" t="s">
        <v>7</v>
      </c>
      <c r="D34" s="135" t="s">
        <v>128</v>
      </c>
      <c r="E34" s="135" t="s">
        <v>127</v>
      </c>
      <c r="F34" s="135" t="s">
        <v>126</v>
      </c>
      <c r="G34" s="135" t="s">
        <v>125</v>
      </c>
      <c r="H34" s="140" t="s">
        <v>124</v>
      </c>
    </row>
    <row r="35" spans="1:8" ht="47.25" customHeight="1" thickBot="1" x14ac:dyDescent="0.25">
      <c r="A35" s="34" t="s">
        <v>16</v>
      </c>
      <c r="B35" s="53"/>
      <c r="C35" s="7" t="s">
        <v>7</v>
      </c>
      <c r="D35" s="137"/>
      <c r="E35" s="137"/>
      <c r="F35" s="137"/>
      <c r="G35" s="137"/>
      <c r="H35" s="141"/>
    </row>
    <row r="36" spans="1:8" ht="23.25" customHeight="1" thickBot="1" x14ac:dyDescent="0.25">
      <c r="A36" s="38" t="s">
        <v>219</v>
      </c>
      <c r="B36" s="54" t="e">
        <f>((B37-B38)/B37)*100</f>
        <v>#DIV/0!</v>
      </c>
      <c r="C36" s="15" t="s">
        <v>212</v>
      </c>
      <c r="D36" s="135" t="s">
        <v>169</v>
      </c>
      <c r="E36" s="135" t="s">
        <v>168</v>
      </c>
      <c r="F36" s="135" t="s">
        <v>167</v>
      </c>
      <c r="G36" s="135" t="s">
        <v>166</v>
      </c>
      <c r="H36" s="135" t="s">
        <v>165</v>
      </c>
    </row>
    <row r="37" spans="1:8" ht="44.25" customHeight="1" x14ac:dyDescent="0.2">
      <c r="A37" s="118" t="s">
        <v>218</v>
      </c>
      <c r="B37" s="55"/>
      <c r="C37" s="4" t="s">
        <v>17</v>
      </c>
      <c r="D37" s="136"/>
      <c r="E37" s="136"/>
      <c r="F37" s="136"/>
      <c r="G37" s="136"/>
      <c r="H37" s="136"/>
    </row>
    <row r="38" spans="1:8" ht="44.25" customHeight="1" thickBot="1" x14ac:dyDescent="0.25">
      <c r="A38" s="120" t="s">
        <v>242</v>
      </c>
      <c r="B38" s="56"/>
      <c r="C38" s="6" t="s">
        <v>17</v>
      </c>
      <c r="D38" s="137"/>
      <c r="E38" s="137"/>
      <c r="F38" s="137"/>
      <c r="G38" s="137"/>
      <c r="H38" s="137"/>
    </row>
    <row r="39" spans="1:8" ht="24.75" customHeight="1" thickBot="1" x14ac:dyDescent="0.25">
      <c r="A39" s="121" t="s">
        <v>18</v>
      </c>
      <c r="B39" s="125"/>
      <c r="C39" s="116"/>
      <c r="D39" s="92"/>
      <c r="E39" s="70"/>
      <c r="F39" s="70"/>
      <c r="G39" s="70"/>
      <c r="H39" s="70"/>
    </row>
    <row r="40" spans="1:8" ht="23.25" customHeight="1" thickBot="1" x14ac:dyDescent="0.25">
      <c r="A40" s="57" t="s">
        <v>220</v>
      </c>
      <c r="B40" s="58" t="e">
        <f>((B41+B42+B43)/B9)*100</f>
        <v>#DIV/0!</v>
      </c>
      <c r="C40" s="16" t="s">
        <v>212</v>
      </c>
      <c r="D40" s="135" t="s">
        <v>93</v>
      </c>
      <c r="E40" s="135" t="s">
        <v>92</v>
      </c>
      <c r="F40" s="135" t="s">
        <v>91</v>
      </c>
      <c r="G40" s="135" t="s">
        <v>90</v>
      </c>
      <c r="H40" s="135" t="s">
        <v>75</v>
      </c>
    </row>
    <row r="41" spans="1:8" ht="23.25" customHeight="1" x14ac:dyDescent="0.2">
      <c r="A41" s="59" t="s">
        <v>19</v>
      </c>
      <c r="B41" s="60"/>
      <c r="C41" s="4" t="s">
        <v>6</v>
      </c>
      <c r="D41" s="136"/>
      <c r="E41" s="136"/>
      <c r="F41" s="136"/>
      <c r="G41" s="136"/>
      <c r="H41" s="136"/>
    </row>
    <row r="42" spans="1:8" ht="43.5" customHeight="1" x14ac:dyDescent="0.2">
      <c r="A42" s="61" t="s">
        <v>253</v>
      </c>
      <c r="B42" s="52"/>
      <c r="C42" s="5" t="s">
        <v>6</v>
      </c>
      <c r="D42" s="136"/>
      <c r="E42" s="136"/>
      <c r="F42" s="136"/>
      <c r="G42" s="136"/>
      <c r="H42" s="136"/>
    </row>
    <row r="43" spans="1:8" ht="23.25" customHeight="1" thickBot="1" x14ac:dyDescent="0.25">
      <c r="A43" s="61" t="s">
        <v>20</v>
      </c>
      <c r="B43" s="52"/>
      <c r="C43" s="5" t="s">
        <v>6</v>
      </c>
      <c r="D43" s="136"/>
      <c r="E43" s="136"/>
      <c r="F43" s="136"/>
      <c r="G43" s="136"/>
      <c r="H43" s="136"/>
    </row>
    <row r="44" spans="1:8" ht="23.25" customHeight="1" thickBot="1" x14ac:dyDescent="0.25">
      <c r="A44" s="24" t="s">
        <v>221</v>
      </c>
      <c r="B44" s="87">
        <f>B45</f>
        <v>0</v>
      </c>
      <c r="C44" s="3" t="s">
        <v>7</v>
      </c>
      <c r="D44" s="135" t="s">
        <v>133</v>
      </c>
      <c r="E44" s="135" t="s">
        <v>132</v>
      </c>
      <c r="F44" s="135" t="s">
        <v>131</v>
      </c>
      <c r="G44" s="135" t="s">
        <v>130</v>
      </c>
      <c r="H44" s="135" t="s">
        <v>129</v>
      </c>
    </row>
    <row r="45" spans="1:8" ht="50.25" customHeight="1" thickBot="1" x14ac:dyDescent="0.25">
      <c r="A45" s="34" t="s">
        <v>21</v>
      </c>
      <c r="B45" s="35"/>
      <c r="C45" s="7" t="s">
        <v>7</v>
      </c>
      <c r="D45" s="137"/>
      <c r="E45" s="137"/>
      <c r="F45" s="137"/>
      <c r="G45" s="137"/>
      <c r="H45" s="137"/>
    </row>
    <row r="46" spans="1:8" ht="23.25" customHeight="1" thickBot="1" x14ac:dyDescent="0.25">
      <c r="A46" s="38" t="s">
        <v>222</v>
      </c>
      <c r="B46" s="54" t="e">
        <f>((B48/B47)*(B49/B47))*100</f>
        <v>#DIV/0!</v>
      </c>
      <c r="C46" s="15" t="s">
        <v>212</v>
      </c>
      <c r="D46" s="135" t="s">
        <v>174</v>
      </c>
      <c r="E46" s="135" t="s">
        <v>173</v>
      </c>
      <c r="F46" s="135" t="s">
        <v>172</v>
      </c>
      <c r="G46" s="135" t="s">
        <v>171</v>
      </c>
      <c r="H46" s="135" t="s">
        <v>170</v>
      </c>
    </row>
    <row r="47" spans="1:8" ht="23.25" customHeight="1" x14ac:dyDescent="0.2">
      <c r="A47" s="118" t="s">
        <v>231</v>
      </c>
      <c r="B47" s="62"/>
      <c r="C47" s="4" t="s">
        <v>22</v>
      </c>
      <c r="D47" s="136"/>
      <c r="E47" s="136"/>
      <c r="F47" s="136"/>
      <c r="G47" s="136"/>
      <c r="H47" s="136"/>
    </row>
    <row r="48" spans="1:8" ht="23.25" customHeight="1" x14ac:dyDescent="0.2">
      <c r="A48" s="119" t="s">
        <v>243</v>
      </c>
      <c r="B48" s="63"/>
      <c r="C48" s="5" t="s">
        <v>22</v>
      </c>
      <c r="D48" s="136"/>
      <c r="E48" s="136"/>
      <c r="F48" s="136"/>
      <c r="G48" s="136"/>
      <c r="H48" s="136"/>
    </row>
    <row r="49" spans="1:12" ht="23.25" customHeight="1" thickBot="1" x14ac:dyDescent="0.25">
      <c r="A49" s="122" t="s">
        <v>244</v>
      </c>
      <c r="B49" s="101"/>
      <c r="C49" s="102" t="s">
        <v>22</v>
      </c>
      <c r="D49" s="137"/>
      <c r="E49" s="137"/>
      <c r="F49" s="137"/>
      <c r="G49" s="137"/>
      <c r="H49" s="137"/>
    </row>
    <row r="50" spans="1:12" ht="54" customHeight="1" thickBot="1" x14ac:dyDescent="0.25">
      <c r="A50" s="123" t="s">
        <v>23</v>
      </c>
      <c r="B50" s="126"/>
      <c r="C50" s="103"/>
      <c r="D50" s="92"/>
      <c r="E50" s="70"/>
      <c r="F50" s="70"/>
      <c r="G50" s="70"/>
      <c r="H50" s="70"/>
    </row>
    <row r="51" spans="1:12" ht="23.25" customHeight="1" thickBot="1" x14ac:dyDescent="0.25">
      <c r="A51" s="43" t="s">
        <v>223</v>
      </c>
      <c r="B51" s="64" t="e">
        <f>(B52/B9)*100</f>
        <v>#DIV/0!</v>
      </c>
      <c r="C51" s="21" t="s">
        <v>212</v>
      </c>
      <c r="D51" s="135" t="s">
        <v>98</v>
      </c>
      <c r="E51" s="135" t="s">
        <v>97</v>
      </c>
      <c r="F51" s="135" t="s">
        <v>96</v>
      </c>
      <c r="G51" s="135" t="s">
        <v>95</v>
      </c>
      <c r="H51" s="135" t="s">
        <v>94</v>
      </c>
    </row>
    <row r="52" spans="1:12" ht="51" customHeight="1" thickBot="1" x14ac:dyDescent="0.25">
      <c r="A52" s="50" t="s">
        <v>24</v>
      </c>
      <c r="B52" s="65"/>
      <c r="C52" s="9" t="s">
        <v>25</v>
      </c>
      <c r="D52" s="136"/>
      <c r="E52" s="136"/>
      <c r="F52" s="136"/>
      <c r="G52" s="136"/>
      <c r="H52" s="136"/>
    </row>
    <row r="53" spans="1:12" ht="23.25" customHeight="1" thickBot="1" x14ac:dyDescent="0.25">
      <c r="A53" s="24" t="s">
        <v>224</v>
      </c>
      <c r="B53" s="25">
        <f>B54</f>
        <v>0</v>
      </c>
      <c r="C53" s="3" t="s">
        <v>7</v>
      </c>
      <c r="D53" s="135" t="s">
        <v>138</v>
      </c>
      <c r="E53" s="135" t="s">
        <v>137</v>
      </c>
      <c r="F53" s="135" t="s">
        <v>136</v>
      </c>
      <c r="G53" s="135" t="s">
        <v>135</v>
      </c>
      <c r="H53" s="140" t="s">
        <v>134</v>
      </c>
    </row>
    <row r="54" spans="1:12" ht="45" customHeight="1" thickBot="1" x14ac:dyDescent="0.25">
      <c r="A54" s="45" t="s">
        <v>26</v>
      </c>
      <c r="B54" s="66"/>
      <c r="C54" s="13" t="s">
        <v>7</v>
      </c>
      <c r="D54" s="137"/>
      <c r="E54" s="137"/>
      <c r="F54" s="137"/>
      <c r="G54" s="137"/>
      <c r="H54" s="141"/>
    </row>
    <row r="55" spans="1:12" ht="23.25" customHeight="1" thickBot="1" x14ac:dyDescent="0.25">
      <c r="A55" s="38" t="s">
        <v>225</v>
      </c>
      <c r="B55" s="54" t="e">
        <f>(B56/B57)*100</f>
        <v>#DIV/0!</v>
      </c>
      <c r="C55" s="19" t="s">
        <v>212</v>
      </c>
      <c r="D55" s="135" t="s">
        <v>179</v>
      </c>
      <c r="E55" s="135" t="s">
        <v>178</v>
      </c>
      <c r="F55" s="135" t="s">
        <v>177</v>
      </c>
      <c r="G55" s="135" t="s">
        <v>176</v>
      </c>
      <c r="H55" s="135" t="s">
        <v>175</v>
      </c>
    </row>
    <row r="56" spans="1:12" ht="47.25" customHeight="1" x14ac:dyDescent="0.2">
      <c r="A56" s="118" t="s">
        <v>232</v>
      </c>
      <c r="B56" s="62"/>
      <c r="C56" s="4" t="s">
        <v>27</v>
      </c>
      <c r="D56" s="136"/>
      <c r="E56" s="136"/>
      <c r="F56" s="136"/>
      <c r="G56" s="136"/>
      <c r="H56" s="136"/>
    </row>
    <row r="57" spans="1:12" ht="23.25" customHeight="1" thickBot="1" x14ac:dyDescent="0.25">
      <c r="A57" s="122" t="s">
        <v>233</v>
      </c>
      <c r="B57" s="101"/>
      <c r="C57" s="102" t="s">
        <v>27</v>
      </c>
      <c r="D57" s="137"/>
      <c r="E57" s="137"/>
      <c r="F57" s="137"/>
      <c r="G57" s="137"/>
      <c r="H57" s="137"/>
    </row>
    <row r="58" spans="1:12" ht="28.5" customHeight="1" thickBot="1" x14ac:dyDescent="0.25">
      <c r="A58" s="123" t="s">
        <v>28</v>
      </c>
      <c r="B58" s="126"/>
      <c r="C58" s="103"/>
      <c r="D58" s="92"/>
      <c r="E58" s="70"/>
      <c r="F58" s="70"/>
      <c r="G58" s="70"/>
      <c r="H58" s="70"/>
    </row>
    <row r="59" spans="1:12" ht="23.25" customHeight="1" thickBot="1" x14ac:dyDescent="0.25">
      <c r="A59" s="43" t="s">
        <v>245</v>
      </c>
      <c r="B59" s="64" t="e">
        <f>((((B61/$L$61)+B62+B63+(B64/$L$64)+B65+B66+(B67/L66)+B68+B69)+(B71*B72))/B9)*100</f>
        <v>#DIV/0!</v>
      </c>
      <c r="C59" s="21" t="s">
        <v>212</v>
      </c>
      <c r="D59" s="67"/>
      <c r="E59" s="67"/>
      <c r="F59" s="67"/>
      <c r="G59" s="67"/>
      <c r="H59" s="67"/>
    </row>
    <row r="60" spans="1:12" ht="23.25" customHeight="1" x14ac:dyDescent="0.2">
      <c r="A60" s="68" t="s">
        <v>29</v>
      </c>
      <c r="B60" s="69"/>
      <c r="C60" s="17"/>
      <c r="D60" s="70"/>
      <c r="E60" s="70"/>
      <c r="F60" s="70"/>
      <c r="G60" s="70"/>
      <c r="H60" s="70"/>
    </row>
    <row r="61" spans="1:12" ht="43.5" customHeight="1" x14ac:dyDescent="0.2">
      <c r="A61" s="61" t="s">
        <v>262</v>
      </c>
      <c r="B61" s="71"/>
      <c r="C61" s="5" t="s">
        <v>6</v>
      </c>
      <c r="D61" s="138" t="s">
        <v>103</v>
      </c>
      <c r="E61" s="136" t="s">
        <v>102</v>
      </c>
      <c r="F61" s="136" t="s">
        <v>101</v>
      </c>
      <c r="G61" s="136" t="s">
        <v>100</v>
      </c>
      <c r="H61" s="136" t="s">
        <v>99</v>
      </c>
      <c r="L61" s="23">
        <v>20</v>
      </c>
    </row>
    <row r="62" spans="1:12" ht="23.25" customHeight="1" x14ac:dyDescent="0.2">
      <c r="A62" s="61" t="s">
        <v>30</v>
      </c>
      <c r="B62" s="71"/>
      <c r="C62" s="5" t="s">
        <v>6</v>
      </c>
      <c r="D62" s="138"/>
      <c r="E62" s="136"/>
      <c r="F62" s="136"/>
      <c r="G62" s="136"/>
      <c r="H62" s="136"/>
    </row>
    <row r="63" spans="1:12" ht="23.25" customHeight="1" x14ac:dyDescent="0.2">
      <c r="A63" s="61" t="s">
        <v>31</v>
      </c>
      <c r="B63" s="71"/>
      <c r="C63" s="5" t="s">
        <v>6</v>
      </c>
      <c r="D63" s="138"/>
      <c r="E63" s="136"/>
      <c r="F63" s="136"/>
      <c r="G63" s="136"/>
      <c r="H63" s="136"/>
    </row>
    <row r="64" spans="1:12" ht="65.25" customHeight="1" x14ac:dyDescent="0.2">
      <c r="A64" s="61" t="s">
        <v>32</v>
      </c>
      <c r="B64" s="71"/>
      <c r="C64" s="5" t="s">
        <v>6</v>
      </c>
      <c r="D64" s="138"/>
      <c r="E64" s="136"/>
      <c r="F64" s="136"/>
      <c r="G64" s="136"/>
      <c r="H64" s="136"/>
      <c r="L64" s="23">
        <v>10</v>
      </c>
    </row>
    <row r="65" spans="1:12" ht="23.25" customHeight="1" x14ac:dyDescent="0.2">
      <c r="A65" s="61" t="s">
        <v>33</v>
      </c>
      <c r="B65" s="71"/>
      <c r="C65" s="5" t="s">
        <v>6</v>
      </c>
      <c r="D65" s="138"/>
      <c r="E65" s="136"/>
      <c r="F65" s="136"/>
      <c r="G65" s="136"/>
      <c r="H65" s="136"/>
    </row>
    <row r="66" spans="1:12" ht="23.25" customHeight="1" x14ac:dyDescent="0.2">
      <c r="A66" s="61" t="s">
        <v>34</v>
      </c>
      <c r="B66" s="71"/>
      <c r="C66" s="5" t="s">
        <v>6</v>
      </c>
      <c r="D66" s="138"/>
      <c r="E66" s="136"/>
      <c r="F66" s="136"/>
      <c r="G66" s="136"/>
      <c r="H66" s="136"/>
      <c r="L66" s="23">
        <v>5</v>
      </c>
    </row>
    <row r="67" spans="1:12" ht="60" customHeight="1" x14ac:dyDescent="0.2">
      <c r="A67" s="61" t="s">
        <v>35</v>
      </c>
      <c r="B67" s="71"/>
      <c r="C67" s="5" t="s">
        <v>6</v>
      </c>
      <c r="D67" s="138"/>
      <c r="E67" s="136"/>
      <c r="F67" s="136"/>
      <c r="G67" s="136"/>
      <c r="H67" s="136"/>
    </row>
    <row r="68" spans="1:12" ht="23.25" customHeight="1" x14ac:dyDescent="0.2">
      <c r="A68" s="61" t="s">
        <v>36</v>
      </c>
      <c r="B68" s="71"/>
      <c r="C68" s="5" t="s">
        <v>6</v>
      </c>
      <c r="D68" s="138"/>
      <c r="E68" s="136"/>
      <c r="F68" s="136"/>
      <c r="G68" s="136"/>
      <c r="H68" s="136"/>
    </row>
    <row r="69" spans="1:12" ht="23.25" customHeight="1" x14ac:dyDescent="0.2">
      <c r="A69" s="61" t="s">
        <v>263</v>
      </c>
      <c r="B69" s="71"/>
      <c r="C69" s="5" t="s">
        <v>6</v>
      </c>
      <c r="D69" s="138"/>
      <c r="E69" s="136"/>
      <c r="F69" s="136"/>
      <c r="G69" s="136"/>
      <c r="H69" s="136"/>
    </row>
    <row r="70" spans="1:12" ht="23.25" customHeight="1" x14ac:dyDescent="0.2">
      <c r="A70" s="72" t="s">
        <v>37</v>
      </c>
      <c r="B70" s="127"/>
      <c r="C70" s="18"/>
      <c r="D70" s="138"/>
      <c r="E70" s="136"/>
      <c r="F70" s="136"/>
      <c r="G70" s="136"/>
      <c r="H70" s="136"/>
    </row>
    <row r="71" spans="1:12" ht="23.25" customHeight="1" x14ac:dyDescent="0.2">
      <c r="A71" s="61" t="s">
        <v>38</v>
      </c>
      <c r="B71" s="71"/>
      <c r="C71" s="5" t="s">
        <v>40</v>
      </c>
      <c r="D71" s="138"/>
      <c r="E71" s="136"/>
      <c r="F71" s="136"/>
      <c r="G71" s="136"/>
      <c r="H71" s="136"/>
    </row>
    <row r="72" spans="1:12" ht="23.25" customHeight="1" thickBot="1" x14ac:dyDescent="0.25">
      <c r="A72" s="61" t="s">
        <v>39</v>
      </c>
      <c r="B72" s="71"/>
      <c r="C72" s="5" t="s">
        <v>41</v>
      </c>
      <c r="D72" s="138"/>
      <c r="E72" s="136"/>
      <c r="F72" s="136"/>
      <c r="G72" s="136"/>
      <c r="H72" s="136"/>
    </row>
    <row r="73" spans="1:12" ht="23.25" customHeight="1" thickBot="1" x14ac:dyDescent="0.25">
      <c r="A73" s="24" t="s">
        <v>226</v>
      </c>
      <c r="B73" s="87">
        <f>B74</f>
        <v>0</v>
      </c>
      <c r="C73" s="3" t="s">
        <v>7</v>
      </c>
      <c r="D73" s="67"/>
      <c r="E73" s="67"/>
      <c r="F73" s="67"/>
      <c r="G73" s="67"/>
      <c r="H73" s="67"/>
    </row>
    <row r="74" spans="1:12" ht="60.75" customHeight="1" thickBot="1" x14ac:dyDescent="0.25">
      <c r="A74" s="45" t="s">
        <v>42</v>
      </c>
      <c r="B74" s="73"/>
      <c r="C74" s="13" t="s">
        <v>7</v>
      </c>
      <c r="D74" s="74" t="s">
        <v>143</v>
      </c>
      <c r="E74" s="74" t="s">
        <v>142</v>
      </c>
      <c r="F74" s="74" t="s">
        <v>141</v>
      </c>
      <c r="G74" s="74" t="s">
        <v>140</v>
      </c>
      <c r="H74" s="74" t="s">
        <v>139</v>
      </c>
    </row>
    <row r="75" spans="1:12" ht="23.25" customHeight="1" thickBot="1" x14ac:dyDescent="0.25">
      <c r="A75" s="24" t="s">
        <v>246</v>
      </c>
      <c r="B75" s="25" t="e">
        <f>(1-ABS(B77-B76)/B76)*100</f>
        <v>#DIV/0!</v>
      </c>
      <c r="C75" s="8" t="s">
        <v>212</v>
      </c>
      <c r="D75" s="67"/>
      <c r="E75" s="67"/>
      <c r="F75" s="67"/>
      <c r="G75" s="67"/>
      <c r="H75" s="67"/>
    </row>
    <row r="76" spans="1:12" ht="45.75" customHeight="1" x14ac:dyDescent="0.2">
      <c r="A76" s="59" t="s">
        <v>254</v>
      </c>
      <c r="B76" s="75"/>
      <c r="C76" s="4" t="s">
        <v>43</v>
      </c>
      <c r="D76" s="139" t="s">
        <v>184</v>
      </c>
      <c r="E76" s="136" t="s">
        <v>183</v>
      </c>
      <c r="F76" s="136" t="s">
        <v>182</v>
      </c>
      <c r="G76" s="136" t="s">
        <v>181</v>
      </c>
      <c r="H76" s="136" t="s">
        <v>180</v>
      </c>
    </row>
    <row r="77" spans="1:12" ht="47.25" customHeight="1" thickBot="1" x14ac:dyDescent="0.25">
      <c r="A77" s="108" t="s">
        <v>255</v>
      </c>
      <c r="B77" s="79"/>
      <c r="C77" s="102" t="s">
        <v>43</v>
      </c>
      <c r="D77" s="137"/>
      <c r="E77" s="137"/>
      <c r="F77" s="137"/>
      <c r="G77" s="137"/>
      <c r="H77" s="137"/>
    </row>
    <row r="78" spans="1:12" ht="29.25" customHeight="1" thickBot="1" x14ac:dyDescent="0.25">
      <c r="A78" s="109" t="s">
        <v>28</v>
      </c>
      <c r="B78" s="126"/>
      <c r="C78" s="103"/>
      <c r="D78" s="92"/>
      <c r="E78" s="70"/>
      <c r="F78" s="70"/>
      <c r="G78" s="70"/>
      <c r="H78" s="70"/>
    </row>
    <row r="79" spans="1:12" ht="23.25" customHeight="1" thickBot="1" x14ac:dyDescent="0.25">
      <c r="A79" s="43" t="s">
        <v>247</v>
      </c>
      <c r="B79" s="64" t="e">
        <f>(((B80*(B82/100))+B81)/B9)*100</f>
        <v>#DIV/0!</v>
      </c>
      <c r="C79" s="21" t="s">
        <v>212</v>
      </c>
      <c r="D79" s="88"/>
      <c r="E79" s="67"/>
      <c r="F79" s="67"/>
      <c r="G79" s="67"/>
      <c r="H79" s="67"/>
    </row>
    <row r="80" spans="1:12" ht="23.25" customHeight="1" thickBot="1" x14ac:dyDescent="0.25">
      <c r="A80" s="59" t="s">
        <v>44</v>
      </c>
      <c r="B80" s="132"/>
      <c r="C80" s="4" t="s">
        <v>6</v>
      </c>
      <c r="D80" s="139" t="s">
        <v>108</v>
      </c>
      <c r="E80" s="136" t="s">
        <v>107</v>
      </c>
      <c r="F80" s="136" t="s">
        <v>106</v>
      </c>
      <c r="G80" s="136" t="s">
        <v>105</v>
      </c>
      <c r="H80" s="136" t="s">
        <v>104</v>
      </c>
    </row>
    <row r="81" spans="1:12" ht="23.25" customHeight="1" thickBot="1" x14ac:dyDescent="0.25">
      <c r="A81" s="61" t="s">
        <v>45</v>
      </c>
      <c r="B81" s="77"/>
      <c r="C81" s="5" t="s">
        <v>6</v>
      </c>
      <c r="D81" s="136"/>
      <c r="E81" s="136"/>
      <c r="F81" s="136"/>
      <c r="G81" s="136"/>
      <c r="H81" s="136"/>
    </row>
    <row r="82" spans="1:12" ht="23.25" customHeight="1" thickBot="1" x14ac:dyDescent="0.25">
      <c r="A82" s="61" t="s">
        <v>46</v>
      </c>
      <c r="B82" s="133"/>
      <c r="C82" s="5" t="s">
        <v>47</v>
      </c>
      <c r="D82" s="136"/>
      <c r="E82" s="136"/>
      <c r="F82" s="136"/>
      <c r="G82" s="136"/>
      <c r="H82" s="136"/>
    </row>
    <row r="83" spans="1:12" ht="23.25" customHeight="1" thickBot="1" x14ac:dyDescent="0.25">
      <c r="A83" s="24" t="s">
        <v>248</v>
      </c>
      <c r="B83" s="87" t="e">
        <f>(B84/B85)*$L$84</f>
        <v>#DIV/0!</v>
      </c>
      <c r="C83" s="3" t="s">
        <v>7</v>
      </c>
      <c r="D83" s="67"/>
      <c r="E83" s="67"/>
      <c r="F83" s="67"/>
      <c r="G83" s="67"/>
      <c r="H83" s="67"/>
    </row>
    <row r="84" spans="1:12" ht="23.25" customHeight="1" x14ac:dyDescent="0.2">
      <c r="A84" s="59" t="s">
        <v>49</v>
      </c>
      <c r="B84" s="27"/>
      <c r="C84" s="4" t="s">
        <v>6</v>
      </c>
      <c r="D84" s="144" t="s">
        <v>148</v>
      </c>
      <c r="E84" s="136" t="s">
        <v>147</v>
      </c>
      <c r="F84" s="136" t="s">
        <v>146</v>
      </c>
      <c r="G84" s="136" t="s">
        <v>145</v>
      </c>
      <c r="H84" s="136" t="s">
        <v>144</v>
      </c>
      <c r="L84" s="23">
        <v>365</v>
      </c>
    </row>
    <row r="85" spans="1:12" ht="23.25" customHeight="1" thickBot="1" x14ac:dyDescent="0.25">
      <c r="A85" s="49" t="s">
        <v>48</v>
      </c>
      <c r="B85" s="30"/>
      <c r="C85" s="6" t="s">
        <v>6</v>
      </c>
      <c r="D85" s="143"/>
      <c r="E85" s="137"/>
      <c r="F85" s="137"/>
      <c r="G85" s="137"/>
      <c r="H85" s="137"/>
    </row>
    <row r="86" spans="1:12" ht="23.25" customHeight="1" thickBot="1" x14ac:dyDescent="0.25">
      <c r="A86" s="24" t="s">
        <v>227</v>
      </c>
      <c r="B86" s="134" t="e">
        <f>(B88/B87)*100</f>
        <v>#DIV/0!</v>
      </c>
      <c r="C86" s="8" t="s">
        <v>212</v>
      </c>
      <c r="D86" s="67"/>
      <c r="E86" s="67"/>
      <c r="F86" s="67"/>
      <c r="G86" s="67"/>
      <c r="H86" s="67"/>
    </row>
    <row r="87" spans="1:12" ht="23.25" customHeight="1" x14ac:dyDescent="0.2">
      <c r="A87" s="59" t="s">
        <v>50</v>
      </c>
      <c r="B87" s="75"/>
      <c r="C87" s="4" t="s">
        <v>51</v>
      </c>
      <c r="D87" s="144" t="s">
        <v>189</v>
      </c>
      <c r="E87" s="136" t="s">
        <v>188</v>
      </c>
      <c r="F87" s="136" t="s">
        <v>187</v>
      </c>
      <c r="G87" s="136" t="s">
        <v>186</v>
      </c>
      <c r="H87" s="136" t="s">
        <v>185</v>
      </c>
    </row>
    <row r="88" spans="1:12" ht="23.25" customHeight="1" thickBot="1" x14ac:dyDescent="0.25">
      <c r="A88" s="108" t="s">
        <v>256</v>
      </c>
      <c r="B88" s="79"/>
      <c r="C88" s="102" t="s">
        <v>51</v>
      </c>
      <c r="D88" s="143"/>
      <c r="E88" s="137"/>
      <c r="F88" s="137"/>
      <c r="G88" s="137"/>
      <c r="H88" s="137"/>
    </row>
    <row r="89" spans="1:12" ht="23.25" customHeight="1" thickBot="1" x14ac:dyDescent="0.25">
      <c r="A89" s="109" t="s">
        <v>52</v>
      </c>
      <c r="B89" s="128"/>
      <c r="C89" s="110"/>
      <c r="D89" s="92"/>
      <c r="E89" s="70"/>
      <c r="F89" s="70"/>
      <c r="G89" s="70"/>
      <c r="H89" s="70"/>
    </row>
    <row r="90" spans="1:12" ht="23.25" customHeight="1" thickBot="1" x14ac:dyDescent="0.25">
      <c r="A90" s="43" t="s">
        <v>249</v>
      </c>
      <c r="B90" s="44" t="e">
        <f>((B92+B93+B94+B95+B96+B98)/B9)*100</f>
        <v>#DIV/0!</v>
      </c>
      <c r="C90" s="21" t="s">
        <v>212</v>
      </c>
      <c r="D90" s="67"/>
      <c r="E90" s="67"/>
      <c r="F90" s="67"/>
      <c r="G90" s="67"/>
      <c r="H90" s="67"/>
    </row>
    <row r="91" spans="1:12" ht="23.25" customHeight="1" x14ac:dyDescent="0.2">
      <c r="A91" s="68" t="s">
        <v>53</v>
      </c>
      <c r="B91" s="93"/>
      <c r="C91" s="17"/>
      <c r="D91" s="92"/>
      <c r="E91" s="70"/>
      <c r="F91" s="70"/>
      <c r="G91" s="70"/>
      <c r="H91" s="70"/>
    </row>
    <row r="92" spans="1:12" ht="23.25" customHeight="1" x14ac:dyDescent="0.2">
      <c r="A92" s="61" t="s">
        <v>54</v>
      </c>
      <c r="B92" s="80"/>
      <c r="C92" s="5" t="s">
        <v>6</v>
      </c>
      <c r="D92" s="144" t="s">
        <v>113</v>
      </c>
      <c r="E92" s="136" t="s">
        <v>112</v>
      </c>
      <c r="F92" s="136" t="s">
        <v>111</v>
      </c>
      <c r="G92" s="136" t="s">
        <v>110</v>
      </c>
      <c r="H92" s="136" t="s">
        <v>109</v>
      </c>
    </row>
    <row r="93" spans="1:12" ht="23.25" customHeight="1" x14ac:dyDescent="0.2">
      <c r="A93" s="61" t="s">
        <v>55</v>
      </c>
      <c r="B93" s="80"/>
      <c r="C93" s="5" t="s">
        <v>6</v>
      </c>
      <c r="D93" s="144"/>
      <c r="E93" s="136"/>
      <c r="F93" s="136"/>
      <c r="G93" s="136"/>
      <c r="H93" s="136"/>
    </row>
    <row r="94" spans="1:12" ht="23.25" customHeight="1" x14ac:dyDescent="0.2">
      <c r="A94" s="61" t="s">
        <v>56</v>
      </c>
      <c r="B94" s="80"/>
      <c r="C94" s="5" t="s">
        <v>6</v>
      </c>
      <c r="D94" s="144"/>
      <c r="E94" s="136"/>
      <c r="F94" s="136"/>
      <c r="G94" s="136"/>
      <c r="H94" s="136"/>
    </row>
    <row r="95" spans="1:12" ht="23.25" customHeight="1" x14ac:dyDescent="0.2">
      <c r="A95" s="61" t="s">
        <v>57</v>
      </c>
      <c r="B95" s="80"/>
      <c r="C95" s="5" t="s">
        <v>6</v>
      </c>
      <c r="D95" s="144"/>
      <c r="E95" s="136"/>
      <c r="F95" s="136"/>
      <c r="G95" s="136"/>
      <c r="H95" s="136"/>
    </row>
    <row r="96" spans="1:12" ht="23.25" customHeight="1" x14ac:dyDescent="0.2">
      <c r="A96" s="61" t="s">
        <v>58</v>
      </c>
      <c r="B96" s="80"/>
      <c r="C96" s="5" t="s">
        <v>6</v>
      </c>
      <c r="D96" s="144"/>
      <c r="E96" s="136"/>
      <c r="F96" s="136"/>
      <c r="G96" s="136"/>
      <c r="H96" s="136"/>
    </row>
    <row r="97" spans="1:8" ht="23.25" customHeight="1" x14ac:dyDescent="0.2">
      <c r="A97" s="72" t="s">
        <v>59</v>
      </c>
      <c r="B97" s="129"/>
      <c r="C97" s="18"/>
      <c r="D97" s="144"/>
      <c r="E97" s="136"/>
      <c r="F97" s="136"/>
      <c r="G97" s="136"/>
      <c r="H97" s="136"/>
    </row>
    <row r="98" spans="1:8" ht="42.75" customHeight="1" thickBot="1" x14ac:dyDescent="0.25">
      <c r="A98" s="49" t="s">
        <v>60</v>
      </c>
      <c r="B98" s="94"/>
      <c r="C98" s="6" t="s">
        <v>6</v>
      </c>
      <c r="D98" s="144"/>
      <c r="E98" s="136"/>
      <c r="F98" s="136"/>
      <c r="G98" s="136"/>
      <c r="H98" s="136"/>
    </row>
    <row r="99" spans="1:8" ht="23.25" customHeight="1" thickBot="1" x14ac:dyDescent="0.25">
      <c r="A99" s="24" t="s">
        <v>250</v>
      </c>
      <c r="B99" s="87">
        <f>B100</f>
        <v>0</v>
      </c>
      <c r="C99" s="3" t="s">
        <v>7</v>
      </c>
      <c r="D99" s="88"/>
      <c r="E99" s="67"/>
      <c r="F99" s="67"/>
      <c r="G99" s="67"/>
      <c r="H99" s="67"/>
    </row>
    <row r="100" spans="1:8" ht="64.5" customHeight="1" thickBot="1" x14ac:dyDescent="0.25">
      <c r="A100" s="45" t="s">
        <v>61</v>
      </c>
      <c r="B100" s="46"/>
      <c r="C100" s="13" t="s">
        <v>7</v>
      </c>
      <c r="D100" s="89" t="s">
        <v>149</v>
      </c>
      <c r="E100" s="74">
        <v>3</v>
      </c>
      <c r="F100" s="74">
        <v>2</v>
      </c>
      <c r="G100" s="74">
        <v>1</v>
      </c>
      <c r="H100" s="74">
        <v>1</v>
      </c>
    </row>
    <row r="101" spans="1:8" ht="23.25" customHeight="1" thickBot="1" x14ac:dyDescent="0.25">
      <c r="A101" s="24" t="s">
        <v>228</v>
      </c>
      <c r="B101" s="25" t="e">
        <f>((B103/B102)*(B104/B102))*100</f>
        <v>#DIV/0!</v>
      </c>
      <c r="C101" s="8" t="s">
        <v>212</v>
      </c>
      <c r="D101" s="67"/>
      <c r="E101" s="67"/>
      <c r="F101" s="67"/>
      <c r="G101" s="67"/>
      <c r="H101" s="67"/>
    </row>
    <row r="102" spans="1:8" ht="23.25" customHeight="1" x14ac:dyDescent="0.2">
      <c r="A102" s="50" t="s">
        <v>62</v>
      </c>
      <c r="B102" s="82"/>
      <c r="C102" s="9" t="s">
        <v>17</v>
      </c>
      <c r="D102" s="139" t="s">
        <v>194</v>
      </c>
      <c r="E102" s="136" t="s">
        <v>193</v>
      </c>
      <c r="F102" s="136" t="s">
        <v>192</v>
      </c>
      <c r="G102" s="136" t="s">
        <v>191</v>
      </c>
      <c r="H102" s="136" t="s">
        <v>190</v>
      </c>
    </row>
    <row r="103" spans="1:8" ht="23.25" customHeight="1" x14ac:dyDescent="0.2">
      <c r="A103" s="51" t="s">
        <v>63</v>
      </c>
      <c r="B103" s="84"/>
      <c r="C103" s="1" t="s">
        <v>17</v>
      </c>
      <c r="D103" s="136"/>
      <c r="E103" s="136"/>
      <c r="F103" s="136"/>
      <c r="G103" s="136"/>
      <c r="H103" s="136"/>
    </row>
    <row r="104" spans="1:8" ht="27.75" customHeight="1" thickBot="1" x14ac:dyDescent="0.25">
      <c r="A104" s="78" t="s">
        <v>64</v>
      </c>
      <c r="B104" s="81"/>
      <c r="C104" s="10" t="s">
        <v>17</v>
      </c>
      <c r="D104" s="137"/>
      <c r="E104" s="137"/>
      <c r="F104" s="137"/>
      <c r="G104" s="137"/>
      <c r="H104" s="137"/>
    </row>
    <row r="105" spans="1:8" ht="27.75" customHeight="1" thickBot="1" x14ac:dyDescent="0.25">
      <c r="A105" s="111" t="s">
        <v>65</v>
      </c>
      <c r="B105" s="130"/>
      <c r="C105" s="112"/>
      <c r="D105" s="92"/>
      <c r="E105" s="70"/>
      <c r="F105" s="70"/>
      <c r="G105" s="70"/>
      <c r="H105" s="70"/>
    </row>
    <row r="106" spans="1:8" ht="23.25" customHeight="1" thickBot="1" x14ac:dyDescent="0.25">
      <c r="A106" s="24" t="s">
        <v>229</v>
      </c>
      <c r="B106" s="25" t="e">
        <f>(B107/B9)*100</f>
        <v>#DIV/0!</v>
      </c>
      <c r="C106" s="8" t="s">
        <v>212</v>
      </c>
      <c r="D106" s="67"/>
      <c r="E106" s="67"/>
      <c r="F106" s="67"/>
      <c r="G106" s="67"/>
      <c r="H106" s="67"/>
    </row>
    <row r="107" spans="1:8" ht="48" customHeight="1" thickBot="1" x14ac:dyDescent="0.25">
      <c r="A107" s="45" t="s">
        <v>66</v>
      </c>
      <c r="B107" s="91"/>
      <c r="C107" s="13" t="s">
        <v>6</v>
      </c>
      <c r="D107" s="90" t="s">
        <v>118</v>
      </c>
      <c r="E107" s="70" t="s">
        <v>117</v>
      </c>
      <c r="F107" s="70" t="s">
        <v>116</v>
      </c>
      <c r="G107" s="70" t="s">
        <v>115</v>
      </c>
      <c r="H107" s="70" t="s">
        <v>114</v>
      </c>
    </row>
    <row r="108" spans="1:8" ht="23.25" customHeight="1" thickBot="1" x14ac:dyDescent="0.25">
      <c r="A108" s="57" t="s">
        <v>230</v>
      </c>
      <c r="B108" s="58">
        <f>B109</f>
        <v>0</v>
      </c>
      <c r="C108" s="16" t="s">
        <v>7</v>
      </c>
      <c r="D108" s="67"/>
      <c r="E108" s="67"/>
      <c r="F108" s="67"/>
      <c r="G108" s="67"/>
      <c r="H108" s="67"/>
    </row>
    <row r="109" spans="1:8" ht="65.25" customHeight="1" thickBot="1" x14ac:dyDescent="0.25">
      <c r="A109" s="45" t="s">
        <v>252</v>
      </c>
      <c r="B109" s="46"/>
      <c r="C109" s="13" t="s">
        <v>7</v>
      </c>
      <c r="D109" s="89" t="s">
        <v>154</v>
      </c>
      <c r="E109" s="74" t="s">
        <v>153</v>
      </c>
      <c r="F109" s="74" t="s">
        <v>152</v>
      </c>
      <c r="G109" s="74" t="s">
        <v>151</v>
      </c>
      <c r="H109" s="74" t="s">
        <v>150</v>
      </c>
    </row>
    <row r="110" spans="1:8" ht="23.25" customHeight="1" thickBot="1" x14ac:dyDescent="0.25">
      <c r="A110" s="24" t="s">
        <v>251</v>
      </c>
      <c r="B110" s="25" t="e">
        <f>(B111/B112)*100</f>
        <v>#DIV/0!</v>
      </c>
      <c r="C110" s="8" t="s">
        <v>212</v>
      </c>
      <c r="D110" s="67"/>
      <c r="E110" s="67"/>
      <c r="F110" s="67"/>
      <c r="G110" s="67"/>
      <c r="H110" s="67"/>
    </row>
    <row r="111" spans="1:8" ht="44.25" customHeight="1" x14ac:dyDescent="0.2">
      <c r="A111" s="59" t="s">
        <v>67</v>
      </c>
      <c r="B111" s="75"/>
      <c r="C111" s="4" t="s">
        <v>27</v>
      </c>
      <c r="D111" s="139" t="s">
        <v>199</v>
      </c>
      <c r="E111" s="136" t="s">
        <v>198</v>
      </c>
      <c r="F111" s="136" t="s">
        <v>197</v>
      </c>
      <c r="G111" s="136" t="s">
        <v>196</v>
      </c>
      <c r="H111" s="136" t="s">
        <v>195</v>
      </c>
    </row>
    <row r="112" spans="1:8" ht="23.25" customHeight="1" thickBot="1" x14ac:dyDescent="0.25">
      <c r="A112" s="29" t="s">
        <v>68</v>
      </c>
      <c r="B112" s="76"/>
      <c r="C112" s="6" t="s">
        <v>27</v>
      </c>
      <c r="D112" s="137"/>
      <c r="E112" s="137"/>
      <c r="F112" s="137"/>
      <c r="G112" s="137"/>
      <c r="H112" s="137"/>
    </row>
    <row r="113" spans="1:8" ht="23.25" customHeight="1" x14ac:dyDescent="0.2">
      <c r="A113" s="131" t="s">
        <v>258</v>
      </c>
      <c r="B113" s="99"/>
      <c r="C113" s="23"/>
      <c r="D113" s="23"/>
      <c r="E113" s="23"/>
      <c r="F113" s="23"/>
      <c r="G113" s="23"/>
      <c r="H113" s="23"/>
    </row>
    <row r="114" spans="1:8" ht="23.25" customHeight="1" x14ac:dyDescent="0.2">
      <c r="A114" s="131" t="s">
        <v>259</v>
      </c>
      <c r="B114" s="99"/>
      <c r="C114" s="23"/>
      <c r="D114" s="23"/>
      <c r="E114" s="23"/>
      <c r="F114" s="23"/>
      <c r="G114" s="23"/>
      <c r="H114" s="23"/>
    </row>
    <row r="115" spans="1:8" ht="23.25" customHeight="1" x14ac:dyDescent="0.2">
      <c r="A115" s="131" t="s">
        <v>260</v>
      </c>
      <c r="B115" s="100"/>
      <c r="C115" s="23"/>
      <c r="D115" s="23"/>
      <c r="E115" s="23"/>
      <c r="F115" s="23"/>
      <c r="G115" s="23"/>
      <c r="H115" s="23"/>
    </row>
    <row r="116" spans="1:8" ht="23.25" customHeight="1" x14ac:dyDescent="0.2">
      <c r="B116" s="23"/>
      <c r="C116" s="23"/>
      <c r="D116" s="23"/>
      <c r="E116" s="23"/>
      <c r="F116" s="23"/>
      <c r="G116" s="23"/>
      <c r="H116" s="23"/>
    </row>
    <row r="117" spans="1:8" ht="23.25" customHeight="1" x14ac:dyDescent="0.2">
      <c r="B117" s="23"/>
      <c r="C117" s="23"/>
      <c r="D117" s="23"/>
      <c r="E117" s="23"/>
      <c r="F117" s="23"/>
      <c r="G117" s="23"/>
      <c r="H117" s="23"/>
    </row>
    <row r="118" spans="1:8" ht="23.25" customHeight="1" x14ac:dyDescent="0.2">
      <c r="B118" s="23"/>
      <c r="C118" s="23"/>
      <c r="D118" s="23"/>
      <c r="E118" s="23"/>
      <c r="F118" s="23"/>
      <c r="G118" s="23"/>
      <c r="H118" s="23"/>
    </row>
    <row r="119" spans="1:8" ht="23.25" customHeight="1" x14ac:dyDescent="0.2">
      <c r="B119" s="23"/>
      <c r="C119" s="23"/>
      <c r="D119" s="23"/>
      <c r="E119" s="23"/>
      <c r="F119" s="23"/>
      <c r="G119" s="23"/>
      <c r="H119" s="23"/>
    </row>
    <row r="120" spans="1:8" ht="23.25" customHeight="1" x14ac:dyDescent="0.2">
      <c r="B120" s="23"/>
      <c r="C120" s="23"/>
      <c r="D120" s="23"/>
      <c r="E120" s="23"/>
      <c r="F120" s="23"/>
      <c r="G120" s="23"/>
      <c r="H120" s="23"/>
    </row>
    <row r="121" spans="1:8" ht="23.25" customHeight="1" x14ac:dyDescent="0.2">
      <c r="B121" s="23"/>
      <c r="C121" s="23"/>
      <c r="D121" s="23"/>
      <c r="E121" s="23"/>
      <c r="F121" s="23"/>
      <c r="G121" s="23"/>
      <c r="H121" s="23"/>
    </row>
    <row r="122" spans="1:8" ht="23.25" customHeight="1" x14ac:dyDescent="0.2">
      <c r="B122" s="23"/>
      <c r="C122" s="23"/>
      <c r="D122" s="23"/>
      <c r="E122" s="23"/>
      <c r="F122" s="23"/>
      <c r="G122" s="23"/>
      <c r="H122" s="23"/>
    </row>
    <row r="123" spans="1:8" ht="23.25" customHeight="1" x14ac:dyDescent="0.2">
      <c r="B123" s="23"/>
      <c r="C123" s="23"/>
      <c r="D123" s="23"/>
      <c r="E123" s="23"/>
      <c r="F123" s="23"/>
      <c r="G123" s="23"/>
      <c r="H123" s="23"/>
    </row>
    <row r="124" spans="1:8" ht="23.25" customHeight="1" x14ac:dyDescent="0.2">
      <c r="B124" s="23"/>
      <c r="C124" s="23"/>
      <c r="D124" s="23"/>
      <c r="E124" s="23"/>
      <c r="F124" s="23"/>
      <c r="G124" s="23"/>
      <c r="H124" s="23"/>
    </row>
    <row r="125" spans="1:8" ht="23.25" customHeight="1" x14ac:dyDescent="0.2">
      <c r="B125" s="23"/>
      <c r="C125" s="23"/>
      <c r="D125" s="23"/>
      <c r="E125" s="23"/>
      <c r="F125" s="23"/>
      <c r="G125" s="23"/>
      <c r="H125" s="23"/>
    </row>
    <row r="126" spans="1:8" ht="23.25" customHeight="1" x14ac:dyDescent="0.2">
      <c r="B126" s="23"/>
      <c r="C126" s="23"/>
      <c r="D126" s="23"/>
      <c r="E126" s="23"/>
      <c r="F126" s="23"/>
      <c r="G126" s="23"/>
      <c r="H126" s="23"/>
    </row>
    <row r="127" spans="1:8" ht="23.25" customHeight="1" x14ac:dyDescent="0.2">
      <c r="B127" s="23"/>
      <c r="C127" s="23"/>
      <c r="D127" s="23"/>
      <c r="E127" s="23"/>
      <c r="F127" s="23"/>
      <c r="G127" s="23"/>
      <c r="H127" s="23"/>
    </row>
    <row r="128" spans="1:8" ht="23.25" customHeight="1" x14ac:dyDescent="0.2">
      <c r="B128" s="23"/>
      <c r="C128" s="23"/>
      <c r="D128" s="23"/>
      <c r="E128" s="23"/>
      <c r="F128" s="23"/>
      <c r="G128" s="23"/>
      <c r="H128" s="23"/>
    </row>
    <row r="129" spans="2:8" ht="23.25" customHeight="1" x14ac:dyDescent="0.2">
      <c r="B129" s="23"/>
      <c r="C129" s="23"/>
      <c r="D129" s="23"/>
      <c r="E129" s="23"/>
      <c r="F129" s="23"/>
      <c r="G129" s="23"/>
      <c r="H129" s="23"/>
    </row>
    <row r="130" spans="2:8" ht="23.25" customHeight="1" x14ac:dyDescent="0.2">
      <c r="B130" s="23"/>
      <c r="C130" s="23"/>
      <c r="D130" s="23"/>
      <c r="E130" s="23"/>
      <c r="F130" s="23"/>
      <c r="G130" s="23"/>
      <c r="H130" s="23"/>
    </row>
    <row r="131" spans="2:8" ht="23.25" customHeight="1" x14ac:dyDescent="0.2">
      <c r="B131" s="23"/>
      <c r="C131" s="23"/>
      <c r="D131" s="23"/>
      <c r="E131" s="23"/>
      <c r="F131" s="23"/>
      <c r="G131" s="23"/>
      <c r="H131" s="23"/>
    </row>
    <row r="132" spans="2:8" ht="23.25" customHeight="1" x14ac:dyDescent="0.2">
      <c r="B132" s="23"/>
      <c r="C132" s="23"/>
      <c r="D132" s="23"/>
      <c r="E132" s="23"/>
      <c r="F132" s="23"/>
      <c r="G132" s="23"/>
      <c r="H132" s="23"/>
    </row>
    <row r="133" spans="2:8" ht="23.25" customHeight="1" x14ac:dyDescent="0.2">
      <c r="B133" s="23"/>
      <c r="C133" s="23"/>
      <c r="D133" s="23"/>
      <c r="E133" s="23"/>
      <c r="F133" s="23"/>
      <c r="G133" s="23"/>
      <c r="H133" s="23"/>
    </row>
    <row r="134" spans="2:8" ht="23.25" customHeight="1" x14ac:dyDescent="0.2">
      <c r="B134" s="23"/>
      <c r="C134" s="23"/>
      <c r="D134" s="23"/>
      <c r="E134" s="23"/>
      <c r="F134" s="23"/>
      <c r="G134" s="23"/>
      <c r="H134" s="23"/>
    </row>
    <row r="135" spans="2:8" ht="23.25" customHeight="1" x14ac:dyDescent="0.2">
      <c r="B135" s="23"/>
      <c r="C135" s="23"/>
      <c r="D135" s="23"/>
      <c r="E135" s="23"/>
      <c r="F135" s="23"/>
      <c r="G135" s="23"/>
      <c r="H135" s="23"/>
    </row>
    <row r="136" spans="2:8" ht="23.25" customHeight="1" x14ac:dyDescent="0.2">
      <c r="B136" s="23"/>
      <c r="C136" s="23"/>
      <c r="D136" s="23"/>
      <c r="E136" s="23"/>
      <c r="F136" s="23"/>
      <c r="G136" s="23"/>
      <c r="H136" s="23"/>
    </row>
    <row r="137" spans="2:8" ht="23.25" customHeight="1" x14ac:dyDescent="0.2">
      <c r="B137" s="23"/>
      <c r="C137" s="23"/>
      <c r="D137" s="23"/>
      <c r="E137" s="23"/>
      <c r="F137" s="23"/>
      <c r="G137" s="23"/>
      <c r="H137" s="23"/>
    </row>
    <row r="138" spans="2:8" ht="23.25" customHeight="1" x14ac:dyDescent="0.2">
      <c r="B138" s="23"/>
      <c r="C138" s="23"/>
      <c r="D138" s="23"/>
      <c r="E138" s="23"/>
      <c r="F138" s="23"/>
      <c r="G138" s="23"/>
      <c r="H138" s="23"/>
    </row>
    <row r="139" spans="2:8" ht="23.25" customHeight="1" x14ac:dyDescent="0.2">
      <c r="B139" s="23"/>
      <c r="C139" s="23"/>
      <c r="D139" s="23"/>
      <c r="E139" s="23"/>
      <c r="F139" s="23"/>
      <c r="G139" s="23"/>
      <c r="H139" s="23"/>
    </row>
    <row r="140" spans="2:8" ht="23.25" customHeight="1" x14ac:dyDescent="0.2">
      <c r="B140" s="23"/>
      <c r="C140" s="23"/>
      <c r="D140" s="23"/>
      <c r="E140" s="23"/>
      <c r="F140" s="23"/>
      <c r="G140" s="23"/>
      <c r="H140" s="23"/>
    </row>
    <row r="141" spans="2:8" ht="23.25" customHeight="1" x14ac:dyDescent="0.2">
      <c r="B141" s="23"/>
      <c r="C141" s="23"/>
      <c r="D141" s="23"/>
      <c r="E141" s="23"/>
      <c r="F141" s="23"/>
      <c r="G141" s="23"/>
      <c r="H141" s="23"/>
    </row>
    <row r="142" spans="2:8" ht="23.25" customHeight="1" x14ac:dyDescent="0.2">
      <c r="B142" s="23"/>
      <c r="C142" s="23"/>
      <c r="D142" s="23"/>
      <c r="E142" s="23"/>
      <c r="F142" s="23"/>
      <c r="G142" s="23"/>
      <c r="H142" s="23"/>
    </row>
    <row r="143" spans="2:8" ht="23.25" customHeight="1" x14ac:dyDescent="0.2">
      <c r="B143" s="23"/>
      <c r="C143" s="23"/>
      <c r="D143" s="23"/>
      <c r="E143" s="23"/>
      <c r="F143" s="23"/>
      <c r="G143" s="23"/>
      <c r="H143" s="23"/>
    </row>
    <row r="144" spans="2:8" ht="23.25" customHeight="1" x14ac:dyDescent="0.2">
      <c r="B144" s="23"/>
      <c r="C144" s="23"/>
      <c r="D144" s="23"/>
      <c r="E144" s="23"/>
      <c r="F144" s="23"/>
      <c r="G144" s="23"/>
      <c r="H144" s="23"/>
    </row>
    <row r="145" spans="2:8" ht="23.25" customHeight="1" x14ac:dyDescent="0.2">
      <c r="B145" s="23"/>
      <c r="C145" s="23"/>
      <c r="D145" s="23"/>
      <c r="E145" s="23"/>
      <c r="F145" s="23"/>
      <c r="G145" s="23"/>
      <c r="H145" s="23"/>
    </row>
    <row r="146" spans="2:8" ht="23.25" customHeight="1" x14ac:dyDescent="0.2">
      <c r="B146" s="23"/>
      <c r="C146" s="23"/>
      <c r="D146" s="23"/>
      <c r="E146" s="23"/>
      <c r="F146" s="23"/>
      <c r="G146" s="23"/>
      <c r="H146" s="23"/>
    </row>
    <row r="147" spans="2:8" ht="23.25" customHeight="1" x14ac:dyDescent="0.2">
      <c r="B147" s="23"/>
      <c r="C147" s="23"/>
      <c r="D147" s="23"/>
      <c r="E147" s="23"/>
      <c r="F147" s="23"/>
      <c r="G147" s="23"/>
      <c r="H147" s="23"/>
    </row>
    <row r="148" spans="2:8" ht="23.25" customHeight="1" x14ac:dyDescent="0.2">
      <c r="B148" s="23"/>
      <c r="C148" s="23"/>
      <c r="D148" s="23"/>
      <c r="E148" s="23"/>
      <c r="F148" s="23"/>
      <c r="G148" s="23"/>
      <c r="H148" s="23"/>
    </row>
    <row r="149" spans="2:8" ht="23.25" customHeight="1" x14ac:dyDescent="0.2">
      <c r="B149" s="23"/>
      <c r="C149" s="23"/>
      <c r="D149" s="23"/>
      <c r="E149" s="23"/>
      <c r="F149" s="23"/>
      <c r="G149" s="23"/>
      <c r="H149" s="23"/>
    </row>
    <row r="150" spans="2:8" ht="23.25" customHeight="1" x14ac:dyDescent="0.2">
      <c r="B150" s="23"/>
      <c r="C150" s="23"/>
      <c r="D150" s="23"/>
      <c r="E150" s="23"/>
      <c r="F150" s="23"/>
      <c r="G150" s="23"/>
      <c r="H150" s="23"/>
    </row>
    <row r="151" spans="2:8" ht="23.25" customHeight="1" x14ac:dyDescent="0.2">
      <c r="B151" s="23"/>
      <c r="C151" s="23"/>
      <c r="D151" s="23"/>
      <c r="E151" s="23"/>
      <c r="F151" s="23"/>
      <c r="G151" s="23"/>
      <c r="H151" s="23"/>
    </row>
    <row r="152" spans="2:8" ht="23.25" customHeight="1" x14ac:dyDescent="0.2">
      <c r="B152" s="23"/>
      <c r="C152" s="23"/>
      <c r="D152" s="23"/>
      <c r="E152" s="23"/>
      <c r="F152" s="23"/>
      <c r="G152" s="23"/>
      <c r="H152" s="23"/>
    </row>
    <row r="153" spans="2:8" ht="23.25" customHeight="1" x14ac:dyDescent="0.2">
      <c r="B153" s="23"/>
      <c r="C153" s="23"/>
      <c r="D153" s="23"/>
      <c r="E153" s="23"/>
      <c r="F153" s="23"/>
      <c r="G153" s="23"/>
      <c r="H153" s="23"/>
    </row>
    <row r="154" spans="2:8" ht="23.25" customHeight="1" x14ac:dyDescent="0.2">
      <c r="B154" s="23"/>
      <c r="C154" s="23"/>
      <c r="D154" s="23"/>
      <c r="E154" s="23"/>
      <c r="F154" s="23"/>
      <c r="G154" s="23"/>
      <c r="H154" s="23"/>
    </row>
    <row r="155" spans="2:8" ht="23.25" customHeight="1" x14ac:dyDescent="0.2">
      <c r="B155" s="23"/>
      <c r="C155" s="23"/>
      <c r="D155" s="23"/>
      <c r="E155" s="23"/>
      <c r="F155" s="23"/>
      <c r="G155" s="23"/>
      <c r="H155" s="23"/>
    </row>
    <row r="156" spans="2:8" ht="23.25" customHeight="1" x14ac:dyDescent="0.2">
      <c r="B156" s="23"/>
      <c r="C156" s="23"/>
      <c r="D156" s="23"/>
      <c r="E156" s="23"/>
      <c r="F156" s="23"/>
      <c r="G156" s="23"/>
      <c r="H156" s="23"/>
    </row>
    <row r="157" spans="2:8" ht="23.25" customHeight="1" x14ac:dyDescent="0.2">
      <c r="B157" s="23"/>
      <c r="C157" s="23"/>
      <c r="D157" s="23"/>
      <c r="E157" s="23"/>
      <c r="F157" s="23"/>
      <c r="G157" s="23"/>
      <c r="H157" s="23"/>
    </row>
    <row r="158" spans="2:8" ht="23.25" customHeight="1" x14ac:dyDescent="0.2">
      <c r="B158" s="23"/>
      <c r="C158" s="23"/>
      <c r="D158" s="23"/>
      <c r="E158" s="23"/>
      <c r="F158" s="23"/>
      <c r="G158" s="23"/>
      <c r="H158" s="23"/>
    </row>
    <row r="159" spans="2:8" ht="23.25" customHeight="1" x14ac:dyDescent="0.2">
      <c r="B159" s="23"/>
      <c r="C159" s="23"/>
      <c r="D159" s="23"/>
      <c r="E159" s="23"/>
      <c r="F159" s="23"/>
      <c r="G159" s="23"/>
      <c r="H159" s="23"/>
    </row>
    <row r="160" spans="2:8" ht="23.25" customHeight="1" x14ac:dyDescent="0.2">
      <c r="B160" s="23"/>
      <c r="C160" s="23"/>
      <c r="D160" s="23"/>
      <c r="E160" s="23"/>
      <c r="F160" s="23"/>
      <c r="G160" s="23"/>
      <c r="H160" s="23"/>
    </row>
    <row r="161" spans="2:8" ht="23.25" customHeight="1" x14ac:dyDescent="0.2">
      <c r="B161" s="23"/>
      <c r="C161" s="23"/>
      <c r="D161" s="23"/>
      <c r="E161" s="23"/>
      <c r="F161" s="23"/>
      <c r="G161" s="23"/>
      <c r="H161" s="23"/>
    </row>
    <row r="162" spans="2:8" ht="23.25" customHeight="1" x14ac:dyDescent="0.2">
      <c r="B162" s="23"/>
      <c r="C162" s="23"/>
      <c r="D162" s="23"/>
      <c r="E162" s="23"/>
      <c r="F162" s="23"/>
      <c r="G162" s="23"/>
      <c r="H162" s="23"/>
    </row>
    <row r="163" spans="2:8" ht="23.25" customHeight="1" x14ac:dyDescent="0.2">
      <c r="B163" s="23"/>
      <c r="C163" s="23"/>
      <c r="D163" s="23"/>
      <c r="E163" s="23"/>
      <c r="F163" s="23"/>
      <c r="G163" s="23"/>
      <c r="H163" s="23"/>
    </row>
    <row r="164" spans="2:8" ht="23.25" customHeight="1" x14ac:dyDescent="0.2">
      <c r="B164" s="23"/>
      <c r="C164" s="23"/>
      <c r="D164" s="23"/>
      <c r="E164" s="23"/>
      <c r="F164" s="23"/>
      <c r="G164" s="23"/>
      <c r="H164" s="23"/>
    </row>
    <row r="165" spans="2:8" ht="23.25" customHeight="1" x14ac:dyDescent="0.2">
      <c r="B165" s="23"/>
      <c r="C165" s="23"/>
      <c r="D165" s="23"/>
      <c r="E165" s="23"/>
      <c r="F165" s="23"/>
      <c r="G165" s="23"/>
      <c r="H165" s="23"/>
    </row>
    <row r="166" spans="2:8" ht="23.25" customHeight="1" x14ac:dyDescent="0.2">
      <c r="B166" s="23"/>
      <c r="C166" s="23"/>
      <c r="D166" s="23"/>
      <c r="E166" s="23"/>
      <c r="F166" s="23"/>
      <c r="G166" s="23"/>
      <c r="H166" s="23"/>
    </row>
    <row r="167" spans="2:8" ht="23.25" customHeight="1" x14ac:dyDescent="0.2">
      <c r="B167" s="23"/>
      <c r="C167" s="23"/>
      <c r="D167" s="23"/>
      <c r="E167" s="23"/>
      <c r="F167" s="23"/>
      <c r="G167" s="23"/>
      <c r="H167" s="23"/>
    </row>
    <row r="168" spans="2:8" ht="23.25" customHeight="1" x14ac:dyDescent="0.2">
      <c r="B168" s="23"/>
      <c r="C168" s="23"/>
      <c r="D168" s="23"/>
      <c r="E168" s="23"/>
      <c r="F168" s="23"/>
      <c r="G168" s="23"/>
      <c r="H168" s="23"/>
    </row>
    <row r="169" spans="2:8" ht="23.25" customHeight="1" x14ac:dyDescent="0.2">
      <c r="B169" s="23"/>
      <c r="C169" s="23"/>
      <c r="D169" s="23"/>
      <c r="E169" s="23"/>
      <c r="F169" s="23"/>
      <c r="G169" s="23"/>
      <c r="H169" s="23"/>
    </row>
    <row r="170" spans="2:8" ht="23.25" customHeight="1" x14ac:dyDescent="0.2">
      <c r="B170" s="23"/>
      <c r="C170" s="23"/>
      <c r="D170" s="23"/>
      <c r="E170" s="23"/>
      <c r="F170" s="23"/>
      <c r="G170" s="23"/>
      <c r="H170" s="23"/>
    </row>
    <row r="171" spans="2:8" ht="23.25" customHeight="1" x14ac:dyDescent="0.2">
      <c r="B171" s="23"/>
      <c r="C171" s="23"/>
      <c r="D171" s="23"/>
      <c r="E171" s="23"/>
      <c r="F171" s="23"/>
      <c r="G171" s="23"/>
      <c r="H171" s="23"/>
    </row>
    <row r="172" spans="2:8" ht="23.25" customHeight="1" x14ac:dyDescent="0.2">
      <c r="B172" s="23"/>
      <c r="C172" s="23"/>
      <c r="D172" s="23"/>
      <c r="E172" s="23"/>
      <c r="F172" s="23"/>
      <c r="G172" s="23"/>
      <c r="H172" s="23"/>
    </row>
    <row r="173" spans="2:8" ht="23.25" customHeight="1" x14ac:dyDescent="0.2">
      <c r="B173" s="23"/>
      <c r="C173" s="23"/>
      <c r="D173" s="23"/>
      <c r="E173" s="23"/>
      <c r="F173" s="23"/>
      <c r="G173" s="23"/>
      <c r="H173" s="23"/>
    </row>
    <row r="174" spans="2:8" ht="23.25" customHeight="1" x14ac:dyDescent="0.2">
      <c r="B174" s="23"/>
      <c r="C174" s="23"/>
      <c r="D174" s="23"/>
      <c r="E174" s="23"/>
      <c r="F174" s="23"/>
      <c r="G174" s="23"/>
      <c r="H174" s="23"/>
    </row>
    <row r="175" spans="2:8" ht="23.25" customHeight="1" x14ac:dyDescent="0.2">
      <c r="B175" s="23"/>
      <c r="C175" s="23"/>
      <c r="D175" s="23"/>
      <c r="E175" s="23"/>
      <c r="F175" s="23"/>
      <c r="G175" s="23"/>
      <c r="H175" s="23"/>
    </row>
    <row r="176" spans="2:8" ht="23.25" customHeight="1" x14ac:dyDescent="0.2">
      <c r="B176" s="23"/>
      <c r="C176" s="23"/>
      <c r="D176" s="23"/>
      <c r="E176" s="23"/>
      <c r="F176" s="23"/>
      <c r="G176" s="23"/>
      <c r="H176" s="23"/>
    </row>
    <row r="177" spans="2:8" ht="23.25" customHeight="1" x14ac:dyDescent="0.2">
      <c r="B177" s="23"/>
      <c r="C177" s="23"/>
      <c r="D177" s="23"/>
      <c r="E177" s="23"/>
      <c r="F177" s="23"/>
      <c r="G177" s="23"/>
      <c r="H177" s="23"/>
    </row>
    <row r="178" spans="2:8" ht="23.25" customHeight="1" x14ac:dyDescent="0.2">
      <c r="B178" s="23"/>
      <c r="C178" s="23"/>
      <c r="D178" s="23"/>
      <c r="E178" s="23"/>
      <c r="F178" s="23"/>
      <c r="G178" s="23"/>
      <c r="H178" s="23"/>
    </row>
    <row r="179" spans="2:8" ht="23.25" customHeight="1" x14ac:dyDescent="0.2">
      <c r="B179" s="23"/>
      <c r="C179" s="23"/>
      <c r="D179" s="23"/>
      <c r="E179" s="23"/>
      <c r="F179" s="23"/>
      <c r="G179" s="23"/>
      <c r="H179" s="23"/>
    </row>
    <row r="180" spans="2:8" ht="23.25" customHeight="1" x14ac:dyDescent="0.2">
      <c r="B180" s="23"/>
      <c r="C180" s="23"/>
      <c r="D180" s="23"/>
      <c r="E180" s="23"/>
      <c r="F180" s="23"/>
      <c r="G180" s="23"/>
      <c r="H180" s="23"/>
    </row>
    <row r="181" spans="2:8" ht="23.25" customHeight="1" x14ac:dyDescent="0.2">
      <c r="B181" s="23"/>
      <c r="C181" s="23"/>
      <c r="D181" s="23"/>
      <c r="E181" s="23"/>
      <c r="F181" s="23"/>
      <c r="G181" s="23"/>
      <c r="H181" s="23"/>
    </row>
    <row r="182" spans="2:8" ht="23.25" customHeight="1" x14ac:dyDescent="0.2">
      <c r="B182" s="23"/>
      <c r="C182" s="23"/>
      <c r="D182" s="23"/>
      <c r="E182" s="23"/>
      <c r="F182" s="23"/>
      <c r="G182" s="23"/>
      <c r="H182" s="23"/>
    </row>
    <row r="183" spans="2:8" ht="23.25" customHeight="1" x14ac:dyDescent="0.2">
      <c r="B183" s="23"/>
      <c r="C183" s="23"/>
      <c r="D183" s="23"/>
      <c r="E183" s="23"/>
      <c r="F183" s="23"/>
      <c r="G183" s="23"/>
      <c r="H183" s="23"/>
    </row>
    <row r="184" spans="2:8" ht="23.25" customHeight="1" x14ac:dyDescent="0.2">
      <c r="B184" s="23"/>
      <c r="C184" s="23"/>
      <c r="D184" s="23"/>
      <c r="E184" s="23"/>
      <c r="F184" s="23"/>
      <c r="G184" s="23"/>
      <c r="H184" s="23"/>
    </row>
    <row r="185" spans="2:8" ht="23.25" customHeight="1" x14ac:dyDescent="0.2">
      <c r="B185" s="23"/>
      <c r="C185" s="23"/>
      <c r="D185" s="23"/>
      <c r="E185" s="23"/>
      <c r="F185" s="23"/>
      <c r="G185" s="23"/>
      <c r="H185" s="23"/>
    </row>
    <row r="186" spans="2:8" ht="23.25" customHeight="1" x14ac:dyDescent="0.2">
      <c r="B186" s="23"/>
      <c r="C186" s="23"/>
      <c r="D186" s="23"/>
      <c r="E186" s="23"/>
      <c r="F186" s="23"/>
      <c r="G186" s="23"/>
      <c r="H186" s="23"/>
    </row>
    <row r="187" spans="2:8" ht="23.25" customHeight="1" x14ac:dyDescent="0.2">
      <c r="B187" s="23"/>
      <c r="C187" s="23"/>
      <c r="D187" s="23"/>
      <c r="E187" s="23"/>
      <c r="F187" s="23"/>
      <c r="G187" s="23"/>
      <c r="H187" s="23"/>
    </row>
    <row r="188" spans="2:8" ht="23.25" customHeight="1" x14ac:dyDescent="0.2">
      <c r="B188" s="23"/>
      <c r="C188" s="23"/>
      <c r="D188" s="23"/>
      <c r="E188" s="23"/>
      <c r="F188" s="23"/>
      <c r="G188" s="23"/>
      <c r="H188" s="23"/>
    </row>
    <row r="189" spans="2:8" ht="23.25" customHeight="1" x14ac:dyDescent="0.2">
      <c r="B189" s="23"/>
      <c r="C189" s="23"/>
      <c r="D189" s="23"/>
      <c r="E189" s="23"/>
      <c r="F189" s="23"/>
      <c r="G189" s="23"/>
      <c r="H189" s="23"/>
    </row>
    <row r="190" spans="2:8" ht="23.25" customHeight="1" x14ac:dyDescent="0.2">
      <c r="B190" s="23"/>
      <c r="C190" s="23"/>
      <c r="D190" s="23"/>
      <c r="E190" s="23"/>
      <c r="F190" s="23"/>
      <c r="G190" s="23"/>
      <c r="H190" s="23"/>
    </row>
    <row r="191" spans="2:8" ht="23.25" customHeight="1" x14ac:dyDescent="0.2">
      <c r="B191" s="23"/>
      <c r="C191" s="23"/>
      <c r="D191" s="23"/>
      <c r="E191" s="23"/>
      <c r="F191" s="23"/>
      <c r="G191" s="23"/>
      <c r="H191" s="23"/>
    </row>
    <row r="192" spans="2:8" ht="23.25" customHeight="1" x14ac:dyDescent="0.2">
      <c r="B192" s="23"/>
      <c r="C192" s="23"/>
      <c r="D192" s="23"/>
      <c r="E192" s="23"/>
      <c r="F192" s="23"/>
      <c r="G192" s="23"/>
      <c r="H192" s="23"/>
    </row>
    <row r="193" spans="2:8" ht="23.25" customHeight="1" x14ac:dyDescent="0.2">
      <c r="B193" s="23"/>
      <c r="C193" s="23"/>
      <c r="D193" s="23"/>
      <c r="E193" s="23"/>
      <c r="F193" s="23"/>
      <c r="G193" s="23"/>
      <c r="H193" s="23"/>
    </row>
    <row r="194" spans="2:8" ht="23.25" customHeight="1" x14ac:dyDescent="0.2">
      <c r="B194" s="23"/>
      <c r="C194" s="23"/>
      <c r="D194" s="23"/>
      <c r="E194" s="23"/>
      <c r="F194" s="23"/>
      <c r="G194" s="23"/>
      <c r="H194" s="23"/>
    </row>
    <row r="195" spans="2:8" ht="23.25" customHeight="1" x14ac:dyDescent="0.2">
      <c r="B195" s="23"/>
      <c r="C195" s="23"/>
      <c r="D195" s="23"/>
      <c r="E195" s="23"/>
      <c r="F195" s="23"/>
      <c r="G195" s="23"/>
      <c r="H195" s="23"/>
    </row>
    <row r="196" spans="2:8" ht="23.25" customHeight="1" x14ac:dyDescent="0.2">
      <c r="B196" s="23"/>
      <c r="C196" s="23"/>
      <c r="D196" s="23"/>
      <c r="E196" s="23"/>
      <c r="F196" s="23"/>
      <c r="G196" s="23"/>
      <c r="H196" s="23"/>
    </row>
    <row r="197" spans="2:8" ht="23.25" customHeight="1" x14ac:dyDescent="0.2">
      <c r="B197" s="23"/>
      <c r="C197" s="23"/>
      <c r="D197" s="23"/>
      <c r="E197" s="23"/>
      <c r="F197" s="23"/>
      <c r="G197" s="23"/>
      <c r="H197" s="23"/>
    </row>
    <row r="198" spans="2:8" ht="23.25" customHeight="1" x14ac:dyDescent="0.2">
      <c r="B198" s="23"/>
      <c r="C198" s="23"/>
      <c r="D198" s="23"/>
      <c r="E198" s="23"/>
      <c r="F198" s="23"/>
      <c r="G198" s="23"/>
      <c r="H198" s="23"/>
    </row>
    <row r="199" spans="2:8" ht="23.25" customHeight="1" x14ac:dyDescent="0.2">
      <c r="B199" s="23"/>
      <c r="C199" s="23"/>
      <c r="D199" s="23"/>
      <c r="E199" s="23"/>
      <c r="F199" s="23"/>
      <c r="G199" s="23"/>
      <c r="H199" s="23"/>
    </row>
    <row r="200" spans="2:8" ht="23.25" customHeight="1" x14ac:dyDescent="0.2">
      <c r="B200" s="23"/>
      <c r="C200" s="23"/>
      <c r="D200" s="23"/>
      <c r="E200" s="23"/>
      <c r="F200" s="23"/>
      <c r="G200" s="23"/>
      <c r="H200" s="23"/>
    </row>
    <row r="201" spans="2:8" ht="23.25" customHeight="1" x14ac:dyDescent="0.2">
      <c r="B201" s="23"/>
      <c r="C201" s="23"/>
      <c r="D201" s="23"/>
      <c r="E201" s="23"/>
      <c r="F201" s="23"/>
      <c r="G201" s="23"/>
      <c r="H201" s="23"/>
    </row>
    <row r="202" spans="2:8" ht="23.25" customHeight="1" x14ac:dyDescent="0.2">
      <c r="B202" s="23"/>
      <c r="C202" s="23"/>
      <c r="D202" s="23"/>
      <c r="E202" s="23"/>
      <c r="F202" s="23"/>
      <c r="G202" s="23"/>
      <c r="H202" s="23"/>
    </row>
    <row r="203" spans="2:8" ht="23.25" customHeight="1" x14ac:dyDescent="0.2">
      <c r="B203" s="23"/>
      <c r="C203" s="23"/>
      <c r="D203" s="23"/>
      <c r="E203" s="23"/>
      <c r="F203" s="23"/>
      <c r="G203" s="23"/>
      <c r="H203" s="23"/>
    </row>
    <row r="204" spans="2:8" ht="23.25" customHeight="1" x14ac:dyDescent="0.2">
      <c r="B204" s="23"/>
      <c r="C204" s="23"/>
      <c r="D204" s="23"/>
      <c r="E204" s="23"/>
      <c r="F204" s="23"/>
      <c r="G204" s="23"/>
      <c r="H204" s="23"/>
    </row>
    <row r="205" spans="2:8" ht="23.25" customHeight="1" x14ac:dyDescent="0.2">
      <c r="B205" s="23"/>
      <c r="C205" s="23"/>
      <c r="D205" s="23"/>
      <c r="E205" s="23"/>
      <c r="F205" s="23"/>
      <c r="G205" s="23"/>
      <c r="H205" s="23"/>
    </row>
    <row r="206" spans="2:8" ht="23.25" customHeight="1" x14ac:dyDescent="0.2">
      <c r="B206" s="23"/>
      <c r="C206" s="23"/>
      <c r="D206" s="23"/>
      <c r="E206" s="23"/>
      <c r="F206" s="23"/>
      <c r="G206" s="23"/>
      <c r="H206" s="23"/>
    </row>
    <row r="207" spans="2:8" ht="23.25" customHeight="1" x14ac:dyDescent="0.2">
      <c r="B207" s="23"/>
      <c r="C207" s="23"/>
      <c r="D207" s="23"/>
      <c r="E207" s="23"/>
      <c r="F207" s="23"/>
      <c r="G207" s="23"/>
      <c r="H207" s="23"/>
    </row>
    <row r="208" spans="2:8" ht="23.25" customHeight="1" x14ac:dyDescent="0.2">
      <c r="B208" s="23"/>
      <c r="C208" s="23"/>
      <c r="D208" s="23"/>
      <c r="E208" s="23"/>
      <c r="F208" s="23"/>
      <c r="G208" s="23"/>
      <c r="H208" s="23"/>
    </row>
    <row r="209" spans="2:8" ht="23.25" customHeight="1" x14ac:dyDescent="0.2">
      <c r="B209" s="23"/>
      <c r="C209" s="23"/>
      <c r="D209" s="23"/>
      <c r="E209" s="23"/>
      <c r="F209" s="23"/>
      <c r="G209" s="23"/>
      <c r="H209" s="23"/>
    </row>
    <row r="210" spans="2:8" ht="23.25" customHeight="1" x14ac:dyDescent="0.2">
      <c r="B210" s="23"/>
      <c r="C210" s="23"/>
      <c r="D210" s="23"/>
      <c r="E210" s="23"/>
      <c r="F210" s="23"/>
      <c r="G210" s="23"/>
      <c r="H210" s="23"/>
    </row>
    <row r="211" spans="2:8" ht="23.25" customHeight="1" x14ac:dyDescent="0.2">
      <c r="B211" s="23"/>
      <c r="C211" s="23"/>
      <c r="D211" s="23"/>
      <c r="E211" s="23"/>
      <c r="F211" s="23"/>
      <c r="G211" s="23"/>
      <c r="H211" s="23"/>
    </row>
    <row r="212" spans="2:8" ht="23.25" customHeight="1" x14ac:dyDescent="0.2">
      <c r="B212" s="23"/>
      <c r="C212" s="23"/>
      <c r="D212" s="23"/>
      <c r="E212" s="23"/>
      <c r="F212" s="23"/>
      <c r="G212" s="23"/>
      <c r="H212" s="23"/>
    </row>
    <row r="213" spans="2:8" ht="23.25" customHeight="1" x14ac:dyDescent="0.2">
      <c r="B213" s="23"/>
      <c r="C213" s="23"/>
      <c r="D213" s="23"/>
      <c r="E213" s="23"/>
      <c r="F213" s="23"/>
      <c r="G213" s="23"/>
      <c r="H213" s="23"/>
    </row>
    <row r="214" spans="2:8" ht="23.25" customHeight="1" x14ac:dyDescent="0.2">
      <c r="B214" s="23"/>
      <c r="C214" s="23"/>
      <c r="D214" s="23"/>
      <c r="E214" s="23"/>
      <c r="F214" s="23"/>
      <c r="G214" s="23"/>
      <c r="H214" s="23"/>
    </row>
    <row r="215" spans="2:8" ht="23.25" customHeight="1" x14ac:dyDescent="0.2">
      <c r="B215" s="23"/>
      <c r="C215" s="23"/>
      <c r="D215" s="23"/>
      <c r="E215" s="23"/>
      <c r="F215" s="23"/>
      <c r="G215" s="23"/>
      <c r="H215" s="23"/>
    </row>
    <row r="216" spans="2:8" ht="23.25" customHeight="1" x14ac:dyDescent="0.2">
      <c r="B216" s="23"/>
      <c r="C216" s="23"/>
      <c r="D216" s="23"/>
      <c r="E216" s="23"/>
      <c r="F216" s="23"/>
      <c r="G216" s="23"/>
      <c r="H216" s="23"/>
    </row>
    <row r="217" spans="2:8" ht="23.25" customHeight="1" x14ac:dyDescent="0.2">
      <c r="B217" s="23"/>
      <c r="C217" s="23"/>
      <c r="D217" s="23"/>
      <c r="E217" s="23"/>
      <c r="F217" s="23"/>
      <c r="G217" s="23"/>
      <c r="H217" s="23"/>
    </row>
    <row r="218" spans="2:8" ht="23.25" customHeight="1" x14ac:dyDescent="0.2">
      <c r="B218" s="23"/>
      <c r="C218" s="23"/>
      <c r="D218" s="23"/>
      <c r="E218" s="23"/>
      <c r="F218" s="23"/>
      <c r="G218" s="23"/>
      <c r="H218" s="23"/>
    </row>
    <row r="219" spans="2:8" ht="23.25" customHeight="1" x14ac:dyDescent="0.2">
      <c r="B219" s="23"/>
      <c r="C219" s="23"/>
      <c r="D219" s="23"/>
      <c r="E219" s="23"/>
      <c r="F219" s="23"/>
      <c r="G219" s="23"/>
      <c r="H219" s="23"/>
    </row>
    <row r="220" spans="2:8" ht="23.25" customHeight="1" x14ac:dyDescent="0.2">
      <c r="B220" s="23"/>
      <c r="C220" s="23"/>
      <c r="D220" s="23"/>
      <c r="E220" s="23"/>
      <c r="F220" s="23"/>
      <c r="G220" s="23"/>
      <c r="H220" s="23"/>
    </row>
    <row r="221" spans="2:8" ht="23.25" customHeight="1" x14ac:dyDescent="0.2">
      <c r="B221" s="23"/>
      <c r="C221" s="23"/>
      <c r="D221" s="23"/>
      <c r="E221" s="23"/>
      <c r="F221" s="23"/>
      <c r="G221" s="23"/>
      <c r="H221" s="23"/>
    </row>
    <row r="222" spans="2:8" ht="23.25" customHeight="1" x14ac:dyDescent="0.2">
      <c r="B222" s="23"/>
      <c r="C222" s="23"/>
      <c r="D222" s="23"/>
      <c r="E222" s="23"/>
      <c r="F222" s="23"/>
      <c r="G222" s="23"/>
      <c r="H222" s="23"/>
    </row>
    <row r="223" spans="2:8" ht="23.25" customHeight="1" x14ac:dyDescent="0.2">
      <c r="B223" s="23"/>
      <c r="C223" s="23"/>
      <c r="D223" s="23"/>
      <c r="E223" s="23"/>
      <c r="F223" s="23"/>
      <c r="G223" s="23"/>
      <c r="H223" s="23"/>
    </row>
    <row r="224" spans="2:8" ht="23.25" customHeight="1" x14ac:dyDescent="0.2">
      <c r="B224" s="23"/>
      <c r="C224" s="23"/>
      <c r="D224" s="23"/>
      <c r="E224" s="23"/>
      <c r="F224" s="23"/>
      <c r="G224" s="23"/>
      <c r="H224" s="23"/>
    </row>
    <row r="225" spans="2:8" ht="23.25" customHeight="1" x14ac:dyDescent="0.2">
      <c r="B225" s="23"/>
      <c r="C225" s="23"/>
      <c r="D225" s="23"/>
      <c r="E225" s="23"/>
      <c r="F225" s="23"/>
      <c r="G225" s="23"/>
      <c r="H225" s="23"/>
    </row>
    <row r="226" spans="2:8" ht="23.25" customHeight="1" x14ac:dyDescent="0.2">
      <c r="B226" s="23"/>
      <c r="C226" s="23"/>
      <c r="D226" s="23"/>
      <c r="E226" s="23"/>
      <c r="F226" s="23"/>
      <c r="G226" s="23"/>
      <c r="H226" s="23"/>
    </row>
    <row r="227" spans="2:8" ht="23.25" customHeight="1" x14ac:dyDescent="0.2">
      <c r="B227" s="23"/>
      <c r="C227" s="23"/>
      <c r="D227" s="23"/>
      <c r="E227" s="23"/>
      <c r="F227" s="23"/>
      <c r="G227" s="23"/>
      <c r="H227" s="23"/>
    </row>
    <row r="228" spans="2:8" ht="23.25" customHeight="1" x14ac:dyDescent="0.2">
      <c r="B228" s="23"/>
      <c r="C228" s="23"/>
      <c r="D228" s="23"/>
      <c r="E228" s="23"/>
      <c r="F228" s="23"/>
      <c r="G228" s="23"/>
      <c r="H228" s="23"/>
    </row>
    <row r="229" spans="2:8" ht="23.25" customHeight="1" x14ac:dyDescent="0.2">
      <c r="B229" s="23"/>
      <c r="C229" s="23"/>
      <c r="D229" s="23"/>
      <c r="E229" s="23"/>
      <c r="F229" s="23"/>
      <c r="G229" s="23"/>
      <c r="H229" s="23"/>
    </row>
    <row r="230" spans="2:8" ht="23.25" customHeight="1" x14ac:dyDescent="0.2">
      <c r="B230" s="23"/>
      <c r="C230" s="23"/>
      <c r="D230" s="23"/>
      <c r="E230" s="23"/>
      <c r="F230" s="23"/>
      <c r="G230" s="23"/>
      <c r="H230" s="23"/>
    </row>
    <row r="231" spans="2:8" ht="23.25" customHeight="1" x14ac:dyDescent="0.2">
      <c r="B231" s="23"/>
      <c r="C231" s="23"/>
      <c r="D231" s="23"/>
      <c r="E231" s="23"/>
      <c r="F231" s="23"/>
      <c r="G231" s="23"/>
      <c r="H231" s="23"/>
    </row>
    <row r="232" spans="2:8" ht="23.25" customHeight="1" x14ac:dyDescent="0.2">
      <c r="B232" s="23"/>
      <c r="C232" s="23"/>
      <c r="D232" s="23"/>
      <c r="E232" s="23"/>
      <c r="F232" s="23"/>
      <c r="G232" s="23"/>
      <c r="H232" s="23"/>
    </row>
    <row r="233" spans="2:8" ht="23.25" customHeight="1" x14ac:dyDescent="0.2">
      <c r="B233" s="23"/>
      <c r="C233" s="23"/>
      <c r="D233" s="23"/>
      <c r="E233" s="23"/>
      <c r="F233" s="23"/>
      <c r="G233" s="23"/>
      <c r="H233" s="23"/>
    </row>
    <row r="234" spans="2:8" ht="23.25" customHeight="1" x14ac:dyDescent="0.2">
      <c r="B234" s="23"/>
      <c r="C234" s="23"/>
      <c r="D234" s="23"/>
      <c r="E234" s="23"/>
      <c r="F234" s="23"/>
      <c r="G234" s="23"/>
      <c r="H234" s="23"/>
    </row>
    <row r="235" spans="2:8" ht="23.25" customHeight="1" x14ac:dyDescent="0.2">
      <c r="B235" s="23"/>
      <c r="C235" s="23"/>
      <c r="D235" s="23"/>
      <c r="E235" s="23"/>
      <c r="F235" s="23"/>
      <c r="G235" s="23"/>
      <c r="H235" s="23"/>
    </row>
    <row r="236" spans="2:8" ht="23.25" customHeight="1" x14ac:dyDescent="0.2">
      <c r="B236" s="23"/>
      <c r="C236" s="23"/>
      <c r="D236" s="23"/>
      <c r="E236" s="23"/>
      <c r="F236" s="23"/>
      <c r="G236" s="23"/>
      <c r="H236" s="23"/>
    </row>
    <row r="237" spans="2:8" ht="23.25" customHeight="1" x14ac:dyDescent="0.2">
      <c r="B237" s="23"/>
      <c r="C237" s="23"/>
      <c r="D237" s="23"/>
      <c r="E237" s="23"/>
      <c r="F237" s="23"/>
      <c r="G237" s="23"/>
      <c r="H237" s="23"/>
    </row>
    <row r="238" spans="2:8" ht="23.25" customHeight="1" x14ac:dyDescent="0.2">
      <c r="B238" s="23"/>
      <c r="C238" s="23"/>
      <c r="D238" s="23"/>
      <c r="E238" s="23"/>
      <c r="F238" s="23"/>
      <c r="G238" s="23"/>
      <c r="H238" s="23"/>
    </row>
    <row r="239" spans="2:8" ht="23.25" customHeight="1" x14ac:dyDescent="0.2">
      <c r="B239" s="23"/>
      <c r="C239" s="23"/>
      <c r="D239" s="23"/>
      <c r="E239" s="23"/>
      <c r="F239" s="23"/>
      <c r="G239" s="23"/>
      <c r="H239" s="23"/>
    </row>
    <row r="240" spans="2:8" ht="23.25" customHeight="1" x14ac:dyDescent="0.2">
      <c r="B240" s="23"/>
      <c r="C240" s="23"/>
      <c r="D240" s="23"/>
      <c r="E240" s="23"/>
      <c r="F240" s="23"/>
      <c r="G240" s="23"/>
      <c r="H240" s="23"/>
    </row>
    <row r="241" spans="2:8" ht="23.25" customHeight="1" x14ac:dyDescent="0.2">
      <c r="B241" s="23"/>
      <c r="C241" s="23"/>
      <c r="D241" s="23"/>
      <c r="E241" s="23"/>
      <c r="F241" s="23"/>
      <c r="G241" s="23"/>
      <c r="H241" s="23"/>
    </row>
    <row r="242" spans="2:8" ht="23.25" customHeight="1" x14ac:dyDescent="0.2">
      <c r="B242" s="23"/>
      <c r="C242" s="23"/>
      <c r="D242" s="23"/>
      <c r="E242" s="23"/>
      <c r="F242" s="23"/>
      <c r="G242" s="23"/>
      <c r="H242" s="23"/>
    </row>
    <row r="243" spans="2:8" ht="23.25" customHeight="1" x14ac:dyDescent="0.2">
      <c r="B243" s="23"/>
      <c r="C243" s="23"/>
      <c r="D243" s="23"/>
      <c r="E243" s="23"/>
      <c r="F243" s="23"/>
      <c r="G243" s="23"/>
      <c r="H243" s="23"/>
    </row>
    <row r="244" spans="2:8" ht="23.25" customHeight="1" x14ac:dyDescent="0.2">
      <c r="B244" s="23"/>
      <c r="C244" s="23"/>
      <c r="D244" s="23"/>
      <c r="E244" s="23"/>
      <c r="F244" s="23"/>
      <c r="G244" s="23"/>
      <c r="H244" s="23"/>
    </row>
    <row r="245" spans="2:8" ht="23.25" customHeight="1" x14ac:dyDescent="0.2">
      <c r="B245" s="23"/>
      <c r="C245" s="23"/>
      <c r="D245" s="23"/>
      <c r="E245" s="23"/>
      <c r="F245" s="23"/>
      <c r="G245" s="23"/>
      <c r="H245" s="23"/>
    </row>
    <row r="246" spans="2:8" ht="23.25" customHeight="1" x14ac:dyDescent="0.2">
      <c r="B246" s="23"/>
      <c r="C246" s="23"/>
      <c r="D246" s="23"/>
      <c r="E246" s="23"/>
      <c r="F246" s="23"/>
      <c r="G246" s="23"/>
      <c r="H246" s="23"/>
    </row>
    <row r="247" spans="2:8" ht="23.25" customHeight="1" x14ac:dyDescent="0.2">
      <c r="B247" s="23"/>
      <c r="C247" s="23"/>
      <c r="D247" s="23"/>
      <c r="E247" s="23"/>
      <c r="F247" s="23"/>
      <c r="G247" s="23"/>
      <c r="H247" s="23"/>
    </row>
    <row r="248" spans="2:8" ht="23.25" customHeight="1" x14ac:dyDescent="0.2">
      <c r="B248" s="23"/>
      <c r="C248" s="23"/>
      <c r="D248" s="23"/>
      <c r="E248" s="23"/>
      <c r="F248" s="23"/>
      <c r="G248" s="23"/>
      <c r="H248" s="23"/>
    </row>
    <row r="249" spans="2:8" ht="23.25" customHeight="1" x14ac:dyDescent="0.2">
      <c r="B249" s="23"/>
      <c r="C249" s="23"/>
      <c r="D249" s="23"/>
      <c r="E249" s="23"/>
      <c r="F249" s="23"/>
      <c r="G249" s="23"/>
      <c r="H249" s="23"/>
    </row>
    <row r="250" spans="2:8" ht="23.25" customHeight="1" x14ac:dyDescent="0.2">
      <c r="B250" s="23"/>
      <c r="C250" s="23"/>
      <c r="D250" s="23"/>
      <c r="E250" s="23"/>
      <c r="F250" s="23"/>
      <c r="G250" s="23"/>
      <c r="H250" s="23"/>
    </row>
    <row r="251" spans="2:8" ht="23.25" customHeight="1" x14ac:dyDescent="0.2">
      <c r="B251" s="23"/>
      <c r="C251" s="23"/>
      <c r="D251" s="23"/>
      <c r="E251" s="23"/>
      <c r="F251" s="23"/>
      <c r="G251" s="23"/>
      <c r="H251" s="23"/>
    </row>
    <row r="252" spans="2:8" ht="23.25" customHeight="1" x14ac:dyDescent="0.2">
      <c r="B252" s="23"/>
      <c r="C252" s="23"/>
      <c r="D252" s="23"/>
      <c r="E252" s="23"/>
      <c r="F252" s="23"/>
      <c r="G252" s="23"/>
      <c r="H252" s="23"/>
    </row>
    <row r="253" spans="2:8" ht="23.25" customHeight="1" x14ac:dyDescent="0.2">
      <c r="B253" s="23"/>
      <c r="C253" s="23"/>
      <c r="D253" s="23"/>
      <c r="E253" s="23"/>
      <c r="F253" s="23"/>
      <c r="G253" s="23"/>
      <c r="H253" s="23"/>
    </row>
    <row r="254" spans="2:8" ht="23.25" customHeight="1" x14ac:dyDescent="0.2">
      <c r="B254" s="23"/>
      <c r="C254" s="23"/>
      <c r="D254" s="23"/>
      <c r="E254" s="23"/>
      <c r="F254" s="23"/>
      <c r="G254" s="23"/>
      <c r="H254" s="23"/>
    </row>
    <row r="255" spans="2:8" ht="23.25" customHeight="1" x14ac:dyDescent="0.2">
      <c r="B255" s="23"/>
      <c r="C255" s="23"/>
      <c r="D255" s="23"/>
      <c r="E255" s="23"/>
      <c r="F255" s="23"/>
      <c r="G255" s="23"/>
      <c r="H255" s="23"/>
    </row>
    <row r="256" spans="2:8" ht="23.25" customHeight="1" x14ac:dyDescent="0.2">
      <c r="B256" s="23"/>
      <c r="C256" s="23"/>
      <c r="D256" s="23"/>
      <c r="E256" s="23"/>
      <c r="F256" s="23"/>
      <c r="G256" s="23"/>
      <c r="H256" s="23"/>
    </row>
    <row r="257" spans="2:8" ht="23.25" customHeight="1" x14ac:dyDescent="0.2">
      <c r="B257" s="23"/>
      <c r="C257" s="23"/>
      <c r="D257" s="23"/>
      <c r="E257" s="23"/>
      <c r="F257" s="23"/>
      <c r="G257" s="23"/>
      <c r="H257" s="23"/>
    </row>
    <row r="258" spans="2:8" ht="23.25" customHeight="1" x14ac:dyDescent="0.2">
      <c r="B258" s="23"/>
      <c r="C258" s="23"/>
      <c r="D258" s="23"/>
      <c r="E258" s="23"/>
      <c r="F258" s="23"/>
      <c r="G258" s="23"/>
      <c r="H258" s="23"/>
    </row>
    <row r="259" spans="2:8" ht="23.25" customHeight="1" x14ac:dyDescent="0.2">
      <c r="B259" s="23"/>
      <c r="C259" s="23"/>
      <c r="D259" s="23"/>
      <c r="E259" s="23"/>
      <c r="F259" s="23"/>
      <c r="G259" s="23"/>
      <c r="H259" s="23"/>
    </row>
    <row r="260" spans="2:8" ht="23.25" customHeight="1" x14ac:dyDescent="0.2">
      <c r="B260" s="23"/>
      <c r="C260" s="23"/>
      <c r="D260" s="23"/>
      <c r="E260" s="23"/>
      <c r="F260" s="23"/>
      <c r="G260" s="23"/>
      <c r="H260" s="23"/>
    </row>
    <row r="261" spans="2:8" ht="23.25" customHeight="1" x14ac:dyDescent="0.2">
      <c r="B261" s="23"/>
      <c r="C261" s="23"/>
      <c r="D261" s="23"/>
      <c r="E261" s="23"/>
      <c r="F261" s="23"/>
      <c r="G261" s="23"/>
      <c r="H261" s="23"/>
    </row>
    <row r="262" spans="2:8" ht="23.25" customHeight="1" x14ac:dyDescent="0.2">
      <c r="B262" s="23"/>
      <c r="C262" s="23"/>
      <c r="D262" s="23"/>
      <c r="E262" s="23"/>
      <c r="F262" s="23"/>
      <c r="G262" s="23"/>
      <c r="H262" s="23"/>
    </row>
    <row r="263" spans="2:8" ht="23.25" customHeight="1" x14ac:dyDescent="0.2">
      <c r="B263" s="23"/>
      <c r="C263" s="23"/>
      <c r="D263" s="23"/>
      <c r="E263" s="23"/>
      <c r="F263" s="23"/>
      <c r="G263" s="23"/>
      <c r="H263" s="23"/>
    </row>
    <row r="264" spans="2:8" ht="23.25" customHeight="1" x14ac:dyDescent="0.2">
      <c r="B264" s="23"/>
      <c r="C264" s="23"/>
      <c r="D264" s="23"/>
      <c r="E264" s="23"/>
      <c r="F264" s="23"/>
      <c r="G264" s="23"/>
      <c r="H264" s="23"/>
    </row>
    <row r="265" spans="2:8" ht="23.25" customHeight="1" x14ac:dyDescent="0.2">
      <c r="B265" s="23"/>
      <c r="C265" s="23"/>
      <c r="D265" s="23"/>
      <c r="E265" s="23"/>
      <c r="F265" s="23"/>
      <c r="G265" s="23"/>
      <c r="H265" s="23"/>
    </row>
    <row r="266" spans="2:8" ht="23.25" customHeight="1" x14ac:dyDescent="0.2">
      <c r="B266" s="23"/>
      <c r="C266" s="23"/>
      <c r="D266" s="23"/>
      <c r="E266" s="23"/>
      <c r="F266" s="23"/>
      <c r="G266" s="23"/>
      <c r="H266" s="23"/>
    </row>
    <row r="267" spans="2:8" ht="23.25" customHeight="1" x14ac:dyDescent="0.2">
      <c r="B267" s="23"/>
      <c r="C267" s="23"/>
      <c r="D267" s="23"/>
      <c r="E267" s="23"/>
      <c r="F267" s="23"/>
      <c r="G267" s="23"/>
      <c r="H267" s="23"/>
    </row>
    <row r="268" spans="2:8" ht="23.25" customHeight="1" x14ac:dyDescent="0.2">
      <c r="B268" s="23"/>
      <c r="C268" s="23"/>
      <c r="D268" s="23"/>
      <c r="E268" s="23"/>
      <c r="F268" s="23"/>
      <c r="G268" s="23"/>
      <c r="H268" s="23"/>
    </row>
    <row r="269" spans="2:8" ht="23.25" customHeight="1" x14ac:dyDescent="0.2">
      <c r="B269" s="23"/>
      <c r="C269" s="23"/>
      <c r="D269" s="23"/>
      <c r="E269" s="23"/>
      <c r="F269" s="23"/>
      <c r="G269" s="23"/>
      <c r="H269" s="23"/>
    </row>
    <row r="270" spans="2:8" ht="23.25" customHeight="1" x14ac:dyDescent="0.2">
      <c r="B270" s="23"/>
      <c r="C270" s="23"/>
      <c r="D270" s="23"/>
      <c r="E270" s="23"/>
      <c r="F270" s="23"/>
      <c r="G270" s="23"/>
      <c r="H270" s="23"/>
    </row>
    <row r="271" spans="2:8" ht="23.25" customHeight="1" x14ac:dyDescent="0.2">
      <c r="B271" s="23"/>
      <c r="C271" s="23"/>
      <c r="D271" s="23"/>
      <c r="E271" s="23"/>
      <c r="F271" s="23"/>
      <c r="G271" s="23"/>
      <c r="H271" s="23"/>
    </row>
    <row r="272" spans="2:8" ht="23.25" customHeight="1" x14ac:dyDescent="0.2">
      <c r="B272" s="23"/>
      <c r="C272" s="23"/>
      <c r="D272" s="23"/>
      <c r="E272" s="23"/>
      <c r="F272" s="23"/>
      <c r="G272" s="23"/>
      <c r="H272" s="23"/>
    </row>
    <row r="273" spans="2:8" ht="23.25" customHeight="1" x14ac:dyDescent="0.2">
      <c r="B273" s="23"/>
      <c r="C273" s="23"/>
      <c r="D273" s="23"/>
      <c r="E273" s="23"/>
      <c r="F273" s="23"/>
      <c r="G273" s="23"/>
      <c r="H273" s="23"/>
    </row>
    <row r="274" spans="2:8" ht="23.25" customHeight="1" x14ac:dyDescent="0.2">
      <c r="B274" s="23"/>
      <c r="C274" s="23"/>
      <c r="D274" s="23"/>
      <c r="E274" s="23"/>
      <c r="F274" s="23"/>
      <c r="G274" s="23"/>
      <c r="H274" s="23"/>
    </row>
    <row r="275" spans="2:8" ht="23.25" customHeight="1" x14ac:dyDescent="0.2">
      <c r="B275" s="23"/>
      <c r="C275" s="23"/>
      <c r="D275" s="23"/>
      <c r="E275" s="23"/>
      <c r="F275" s="23"/>
      <c r="G275" s="23"/>
      <c r="H275" s="23"/>
    </row>
    <row r="276" spans="2:8" ht="23.25" customHeight="1" x14ac:dyDescent="0.2">
      <c r="B276" s="23"/>
      <c r="C276" s="23"/>
      <c r="D276" s="23"/>
      <c r="E276" s="23"/>
      <c r="F276" s="23"/>
      <c r="G276" s="23"/>
      <c r="H276" s="23"/>
    </row>
    <row r="277" spans="2:8" ht="23.25" customHeight="1" x14ac:dyDescent="0.2">
      <c r="B277" s="23"/>
      <c r="C277" s="23"/>
      <c r="D277" s="23"/>
      <c r="E277" s="23"/>
      <c r="F277" s="23"/>
      <c r="G277" s="23"/>
      <c r="H277" s="23"/>
    </row>
    <row r="278" spans="2:8" ht="23.25" customHeight="1" x14ac:dyDescent="0.2">
      <c r="B278" s="23"/>
      <c r="C278" s="23"/>
      <c r="D278" s="23"/>
      <c r="E278" s="23"/>
      <c r="F278" s="23"/>
      <c r="G278" s="23"/>
      <c r="H278" s="23"/>
    </row>
    <row r="279" spans="2:8" ht="23.25" customHeight="1" x14ac:dyDescent="0.2">
      <c r="B279" s="23"/>
      <c r="C279" s="23"/>
      <c r="D279" s="23"/>
      <c r="E279" s="23"/>
      <c r="F279" s="23"/>
      <c r="G279" s="23"/>
      <c r="H279" s="23"/>
    </row>
    <row r="280" spans="2:8" ht="23.25" customHeight="1" x14ac:dyDescent="0.2">
      <c r="B280" s="23"/>
      <c r="C280" s="23"/>
      <c r="D280" s="23"/>
      <c r="E280" s="23"/>
      <c r="F280" s="23"/>
      <c r="G280" s="23"/>
      <c r="H280" s="23"/>
    </row>
    <row r="281" spans="2:8" ht="23.25" customHeight="1" x14ac:dyDescent="0.2">
      <c r="B281" s="23"/>
      <c r="C281" s="23"/>
      <c r="D281" s="23"/>
      <c r="E281" s="23"/>
      <c r="F281" s="23"/>
      <c r="G281" s="23"/>
      <c r="H281" s="23"/>
    </row>
    <row r="282" spans="2:8" ht="23.25" customHeight="1" x14ac:dyDescent="0.2">
      <c r="B282" s="23"/>
      <c r="C282" s="23"/>
      <c r="D282" s="23"/>
      <c r="E282" s="23"/>
      <c r="F282" s="23"/>
      <c r="G282" s="23"/>
      <c r="H282" s="23"/>
    </row>
    <row r="283" spans="2:8" ht="23.25" customHeight="1" x14ac:dyDescent="0.2">
      <c r="B283" s="23"/>
      <c r="C283" s="23"/>
      <c r="D283" s="23"/>
      <c r="E283" s="23"/>
      <c r="F283" s="23"/>
      <c r="G283" s="23"/>
      <c r="H283" s="23"/>
    </row>
    <row r="284" spans="2:8" ht="23.25" customHeight="1" x14ac:dyDescent="0.2">
      <c r="B284" s="23"/>
      <c r="C284" s="23"/>
      <c r="D284" s="23"/>
      <c r="E284" s="23"/>
      <c r="F284" s="23"/>
      <c r="G284" s="23"/>
      <c r="H284" s="23"/>
    </row>
    <row r="285" spans="2:8" ht="23.25" customHeight="1" x14ac:dyDescent="0.2">
      <c r="B285" s="23"/>
      <c r="C285" s="23"/>
      <c r="D285" s="23"/>
      <c r="E285" s="23"/>
      <c r="F285" s="23"/>
      <c r="G285" s="23"/>
      <c r="H285" s="23"/>
    </row>
    <row r="286" spans="2:8" ht="23.25" customHeight="1" x14ac:dyDescent="0.2">
      <c r="B286" s="23"/>
      <c r="C286" s="23"/>
      <c r="D286" s="23"/>
      <c r="E286" s="23"/>
      <c r="F286" s="23"/>
      <c r="G286" s="23"/>
      <c r="H286" s="23"/>
    </row>
    <row r="287" spans="2:8" ht="23.25" customHeight="1" x14ac:dyDescent="0.2">
      <c r="B287" s="23"/>
      <c r="C287" s="23"/>
      <c r="D287" s="23"/>
      <c r="E287" s="23"/>
      <c r="F287" s="23"/>
      <c r="G287" s="23"/>
      <c r="H287" s="23"/>
    </row>
    <row r="288" spans="2:8" ht="23.25" customHeight="1" x14ac:dyDescent="0.2">
      <c r="B288" s="23"/>
      <c r="C288" s="23"/>
      <c r="D288" s="23"/>
      <c r="E288" s="23"/>
      <c r="F288" s="23"/>
      <c r="G288" s="23"/>
      <c r="H288" s="23"/>
    </row>
    <row r="289" spans="2:8" ht="23.25" customHeight="1" x14ac:dyDescent="0.2">
      <c r="B289" s="23"/>
      <c r="C289" s="23"/>
      <c r="D289" s="23"/>
      <c r="E289" s="23"/>
      <c r="F289" s="23"/>
      <c r="G289" s="23"/>
      <c r="H289" s="23"/>
    </row>
    <row r="290" spans="2:8" ht="23.25" customHeight="1" x14ac:dyDescent="0.2">
      <c r="B290" s="23"/>
      <c r="C290" s="23"/>
      <c r="D290" s="23"/>
      <c r="E290" s="23"/>
      <c r="F290" s="23"/>
      <c r="G290" s="23"/>
      <c r="H290" s="23"/>
    </row>
  </sheetData>
  <sheetProtection password="CB18" sheet="1" objects="1" scenarios="1"/>
  <mergeCells count="117">
    <mergeCell ref="A1:C1"/>
    <mergeCell ref="A2:C2"/>
    <mergeCell ref="A3:C3"/>
    <mergeCell ref="A4:C4"/>
    <mergeCell ref="A5:C5"/>
    <mergeCell ref="E111:E112"/>
    <mergeCell ref="F111:F112"/>
    <mergeCell ref="G111:G112"/>
    <mergeCell ref="H111:H112"/>
    <mergeCell ref="E102:E104"/>
    <mergeCell ref="F102:F104"/>
    <mergeCell ref="G102:G104"/>
    <mergeCell ref="H102:H104"/>
    <mergeCell ref="E87:E88"/>
    <mergeCell ref="F87:F88"/>
    <mergeCell ref="G87:G88"/>
    <mergeCell ref="H87:H88"/>
    <mergeCell ref="D92:D98"/>
    <mergeCell ref="E92:E98"/>
    <mergeCell ref="F92:F98"/>
    <mergeCell ref="G92:G98"/>
    <mergeCell ref="H92:H98"/>
    <mergeCell ref="E76:E77"/>
    <mergeCell ref="F76:F77"/>
    <mergeCell ref="G76:G77"/>
    <mergeCell ref="H76:H77"/>
    <mergeCell ref="E84:E85"/>
    <mergeCell ref="F84:F85"/>
    <mergeCell ref="G84:G85"/>
    <mergeCell ref="H84:H85"/>
    <mergeCell ref="E80:E82"/>
    <mergeCell ref="F80:F82"/>
    <mergeCell ref="G80:G82"/>
    <mergeCell ref="H80:H82"/>
    <mergeCell ref="E55:E57"/>
    <mergeCell ref="F55:F57"/>
    <mergeCell ref="G55:G57"/>
    <mergeCell ref="H55:H57"/>
    <mergeCell ref="E61:E72"/>
    <mergeCell ref="F61:F72"/>
    <mergeCell ref="G61:G72"/>
    <mergeCell ref="H61:H72"/>
    <mergeCell ref="E51:E52"/>
    <mergeCell ref="F51:F52"/>
    <mergeCell ref="G51:G52"/>
    <mergeCell ref="H51:H52"/>
    <mergeCell ref="E53:E54"/>
    <mergeCell ref="F53:F54"/>
    <mergeCell ref="G53:G54"/>
    <mergeCell ref="H53:H54"/>
    <mergeCell ref="E44:E45"/>
    <mergeCell ref="F44:F45"/>
    <mergeCell ref="G44:G45"/>
    <mergeCell ref="H44:H45"/>
    <mergeCell ref="D46:D49"/>
    <mergeCell ref="E46:E49"/>
    <mergeCell ref="F46:F49"/>
    <mergeCell ref="G46:G49"/>
    <mergeCell ref="H46:H49"/>
    <mergeCell ref="D44:D45"/>
    <mergeCell ref="D111:D112"/>
    <mergeCell ref="D80:D82"/>
    <mergeCell ref="D87:D88"/>
    <mergeCell ref="D84:D85"/>
    <mergeCell ref="D102:D104"/>
    <mergeCell ref="D6:H6"/>
    <mergeCell ref="E10:E12"/>
    <mergeCell ref="F10:F12"/>
    <mergeCell ref="G10:G12"/>
    <mergeCell ref="H10:H12"/>
    <mergeCell ref="E15:E17"/>
    <mergeCell ref="F15:F17"/>
    <mergeCell ref="G15:G17"/>
    <mergeCell ref="H15:H17"/>
    <mergeCell ref="D19:D22"/>
    <mergeCell ref="E19:E22"/>
    <mergeCell ref="F19:F22"/>
    <mergeCell ref="G19:G22"/>
    <mergeCell ref="H19:H22"/>
    <mergeCell ref="E23:E24"/>
    <mergeCell ref="D10:D12"/>
    <mergeCell ref="D15:D17"/>
    <mergeCell ref="D23:D24"/>
    <mergeCell ref="D30:D33"/>
    <mergeCell ref="D14:H14"/>
    <mergeCell ref="F23:F24"/>
    <mergeCell ref="G23:G24"/>
    <mergeCell ref="H23:H24"/>
    <mergeCell ref="D25:D28"/>
    <mergeCell ref="E25:E28"/>
    <mergeCell ref="F25:F28"/>
    <mergeCell ref="G25:G28"/>
    <mergeCell ref="H25:H28"/>
    <mergeCell ref="E30:E33"/>
    <mergeCell ref="F30:F33"/>
    <mergeCell ref="G30:G33"/>
    <mergeCell ref="H30:H33"/>
    <mergeCell ref="D34:D35"/>
    <mergeCell ref="D61:D72"/>
    <mergeCell ref="D76:D77"/>
    <mergeCell ref="D51:D52"/>
    <mergeCell ref="D55:D57"/>
    <mergeCell ref="D53:D54"/>
    <mergeCell ref="E34:E35"/>
    <mergeCell ref="F34:F35"/>
    <mergeCell ref="G34:G35"/>
    <mergeCell ref="H34:H35"/>
    <mergeCell ref="E36:E38"/>
    <mergeCell ref="F36:F38"/>
    <mergeCell ref="G36:G38"/>
    <mergeCell ref="H36:H38"/>
    <mergeCell ref="D40:D43"/>
    <mergeCell ref="E40:E43"/>
    <mergeCell ref="F40:F43"/>
    <mergeCell ref="G40:G43"/>
    <mergeCell ref="H40:H43"/>
    <mergeCell ref="D36:D38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I10" sqref="I10"/>
    </sheetView>
  </sheetViews>
  <sheetFormatPr defaultRowHeight="14.25" x14ac:dyDescent="0.2"/>
  <sheetData>
    <row r="1" spans="1:2" x14ac:dyDescent="0.2">
      <c r="A1" t="s">
        <v>261</v>
      </c>
      <c r="B1">
        <v>13579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ILPI</vt:lpstr>
      <vt:lpstr>Password</vt:lpstr>
      <vt:lpstr>ILPI!Print_Area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Smart</cp:lastModifiedBy>
  <dcterms:created xsi:type="dcterms:W3CDTF">2018-02-27T13:27:15Z</dcterms:created>
  <dcterms:modified xsi:type="dcterms:W3CDTF">2019-06-08T06:31:05Z</dcterms:modified>
</cp:coreProperties>
</file>